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Yccbox\02誘致・総務ワーク\02誘致課(新)\⑤各種書式(会場押さえ・助成金・各種伺・出演依頼・後援名義・その他)\支援・開催助成金\③合宿\"/>
    </mc:Choice>
  </mc:AlternateContent>
  <xr:revisionPtr revIDLastSave="0" documentId="13_ncr:1_{618E500C-AE72-491C-B0F7-6EDA23F15F7B}" xr6:coauthVersionLast="47" xr6:coauthVersionMax="47" xr10:uidLastSave="{00000000-0000-0000-0000-000000000000}"/>
  <bookViews>
    <workbookView xWindow="-120" yWindow="-120" windowWidth="20730" windowHeight="11040" xr2:uid="{00000000-000D-0000-FFFF-FFFF00000000}"/>
  </bookViews>
  <sheets>
    <sheet name="交付申請書（開催前提出書類）" sheetId="8" r:id="rId1"/>
    <sheet name="実績報告書（開催後提出書類）" sheetId="9" r:id="rId2"/>
    <sheet name="(付表5-3)県外参加者名簿" sheetId="11" r:id="rId3"/>
    <sheet name="請求書" sheetId="6" r:id="rId4"/>
  </sheets>
  <definedNames>
    <definedName name="_xlnm.Print_Area" localSheetId="0">'交付申請書（開催前提出書類）'!$A$1:$BG$106</definedName>
  </definedNames>
  <calcPr calcId="191029"/>
</workbook>
</file>

<file path=xl/calcChain.xml><?xml version="1.0" encoding="utf-8"?>
<calcChain xmlns="http://schemas.openxmlformats.org/spreadsheetml/2006/main">
  <c r="E83" i="8" l="1"/>
  <c r="E71" i="8"/>
  <c r="D47" i="9"/>
  <c r="P10" i="9"/>
  <c r="X54" i="8"/>
  <c r="Y53" i="8"/>
  <c r="X59" i="9"/>
  <c r="Y52" i="9"/>
  <c r="X53" i="9"/>
  <c r="E84" i="9"/>
  <c r="O84" i="9" s="1"/>
  <c r="E83" i="9"/>
  <c r="O83" i="9" s="1"/>
  <c r="E82" i="9"/>
  <c r="O82" i="9" s="1"/>
  <c r="E81" i="9"/>
  <c r="O81" i="9" s="1"/>
  <c r="E80" i="9"/>
  <c r="O80" i="9" s="1"/>
  <c r="E79" i="9"/>
  <c r="O79" i="9" s="1"/>
  <c r="E78" i="9"/>
  <c r="O78" i="9" s="1"/>
  <c r="E77" i="9"/>
  <c r="O77" i="9" s="1"/>
  <c r="E72" i="9"/>
  <c r="O72" i="9" s="1"/>
  <c r="E71" i="9"/>
  <c r="O71" i="9" s="1"/>
  <c r="E70" i="9"/>
  <c r="O70" i="9" s="1"/>
  <c r="AV21" i="6"/>
  <c r="AT12" i="9"/>
  <c r="AT11" i="9"/>
  <c r="AT10" i="9"/>
  <c r="AZ12" i="6"/>
  <c r="AZ11" i="6"/>
  <c r="AZ10" i="6"/>
  <c r="B39" i="9"/>
  <c r="R10" i="6" l="1"/>
  <c r="AW63" i="9"/>
  <c r="AK63" i="9"/>
  <c r="AK62" i="9"/>
  <c r="AK61" i="9"/>
  <c r="AV48" i="9"/>
  <c r="AV49" i="9"/>
  <c r="AV50" i="9"/>
  <c r="AV47" i="9"/>
  <c r="AV46" i="9"/>
  <c r="AH47" i="9"/>
  <c r="AH48" i="9"/>
  <c r="AH49" i="9"/>
  <c r="AH50" i="9"/>
  <c r="AH46" i="9"/>
  <c r="AV42" i="9"/>
  <c r="AV43" i="9"/>
  <c r="AV44" i="9"/>
  <c r="AV41" i="9"/>
  <c r="AV40" i="9"/>
  <c r="AH41" i="9"/>
  <c r="AH42" i="9"/>
  <c r="AH43" i="9"/>
  <c r="AH44" i="9"/>
  <c r="AH40" i="9"/>
  <c r="AR39" i="9"/>
  <c r="AF39" i="9"/>
  <c r="N39" i="9"/>
  <c r="BE39" i="9"/>
  <c r="AZ39" i="9"/>
  <c r="AX39" i="9"/>
  <c r="AV39" i="9"/>
  <c r="AN39" i="9"/>
  <c r="AL39" i="9"/>
  <c r="AJ39" i="9"/>
  <c r="AK23" i="9"/>
  <c r="AI78" i="9"/>
  <c r="AS78" i="9" s="1"/>
  <c r="AI79" i="9"/>
  <c r="AS79" i="9" s="1"/>
  <c r="AI80" i="9"/>
  <c r="AS80" i="9" s="1"/>
  <c r="AI81" i="9"/>
  <c r="AS81" i="9" s="1"/>
  <c r="AI82" i="9"/>
  <c r="AI83" i="9"/>
  <c r="AS83" i="9" s="1"/>
  <c r="AI84" i="9"/>
  <c r="AS84" i="9" s="1"/>
  <c r="AI77" i="9"/>
  <c r="AI71" i="9"/>
  <c r="AS71" i="9" s="1"/>
  <c r="AI72" i="9"/>
  <c r="AS72" i="9" s="1"/>
  <c r="AI70" i="9"/>
  <c r="AS70" i="9" s="1"/>
  <c r="AE78" i="9"/>
  <c r="AE79" i="9"/>
  <c r="AE80" i="9"/>
  <c r="AE81" i="9"/>
  <c r="AE82" i="9"/>
  <c r="AE83" i="9"/>
  <c r="AE84" i="9"/>
  <c r="AE77" i="9"/>
  <c r="AE71" i="9"/>
  <c r="AE72" i="9"/>
  <c r="AE70" i="9"/>
  <c r="AT110" i="9"/>
  <c r="AN85" i="9"/>
  <c r="AN73" i="9"/>
  <c r="BB59" i="9"/>
  <c r="BB53" i="9"/>
  <c r="BC52" i="9"/>
  <c r="AI83" i="8"/>
  <c r="AI71" i="8"/>
  <c r="BB58" i="8"/>
  <c r="BB54" i="8"/>
  <c r="BC53" i="8"/>
  <c r="AF38" i="8"/>
  <c r="AF37" i="9" s="1"/>
  <c r="AN93" i="9" s="1"/>
  <c r="D48" i="9"/>
  <c r="D49" i="9"/>
  <c r="D50" i="9"/>
  <c r="D46" i="9"/>
  <c r="R46" i="9"/>
  <c r="D41" i="9"/>
  <c r="D42" i="9"/>
  <c r="D43" i="9"/>
  <c r="D44" i="9"/>
  <c r="D40" i="9"/>
  <c r="R40" i="9"/>
  <c r="N21" i="6"/>
  <c r="AI85" i="9" l="1"/>
  <c r="AS85" i="9" s="1"/>
  <c r="AS77" i="9"/>
  <c r="AI73" i="9"/>
  <c r="AS73" i="9" s="1"/>
  <c r="R12" i="6"/>
  <c r="R11" i="6"/>
  <c r="A80" i="9" l="1"/>
  <c r="A81" i="9"/>
  <c r="A82" i="9"/>
  <c r="A83" i="9"/>
  <c r="A84" i="9"/>
  <c r="A79" i="9"/>
  <c r="A78" i="9"/>
  <c r="A77" i="9"/>
  <c r="A72" i="9"/>
  <c r="A71" i="9"/>
  <c r="A70" i="9"/>
  <c r="S63" i="9" l="1"/>
  <c r="G63" i="9"/>
  <c r="G62" i="9"/>
  <c r="G61" i="9"/>
  <c r="R50" i="9"/>
  <c r="R49" i="9"/>
  <c r="R48" i="9"/>
  <c r="R47" i="9"/>
  <c r="R44" i="9"/>
  <c r="R43" i="9"/>
  <c r="R42" i="9"/>
  <c r="R41" i="9"/>
  <c r="AA39" i="9"/>
  <c r="V39" i="9"/>
  <c r="T39" i="9"/>
  <c r="R39" i="9"/>
  <c r="J39" i="9"/>
  <c r="H39" i="9"/>
  <c r="F39" i="9"/>
  <c r="G23" i="9"/>
  <c r="P12" i="9"/>
  <c r="P11" i="9"/>
  <c r="P110" i="9" l="1"/>
  <c r="J85" i="9"/>
  <c r="J73" i="9"/>
  <c r="E73" i="9" l="1"/>
  <c r="O73" i="9" s="1"/>
  <c r="E85" i="9"/>
  <c r="O85" i="9" s="1"/>
  <c r="X58" i="8"/>
  <c r="B38" i="8"/>
  <c r="B37" i="9" l="1"/>
  <c r="J93" i="9" s="1"/>
</calcChain>
</file>

<file path=xl/sharedStrings.xml><?xml version="1.0" encoding="utf-8"?>
<sst xmlns="http://schemas.openxmlformats.org/spreadsheetml/2006/main" count="1518" uniqueCount="303">
  <si>
    <t>代表者氏名</t>
    <rPh sb="0" eb="2">
      <t>ダイヒョウ</t>
    </rPh>
    <rPh sb="2" eb="3">
      <t>シャ</t>
    </rPh>
    <rPh sb="3" eb="5">
      <t>シメイ</t>
    </rPh>
    <phoneticPr fontId="2"/>
  </si>
  <si>
    <t>コンベンション開催助成金交付申請書</t>
    <rPh sb="7" eb="8">
      <t>カイ</t>
    </rPh>
    <rPh sb="8" eb="9">
      <t>モヨオ</t>
    </rPh>
    <rPh sb="9" eb="10">
      <t>スケ</t>
    </rPh>
    <rPh sb="10" eb="11">
      <t>シゲル</t>
    </rPh>
    <rPh sb="11" eb="12">
      <t>カネ</t>
    </rPh>
    <rPh sb="12" eb="13">
      <t>コウ</t>
    </rPh>
    <rPh sb="13" eb="14">
      <t>ヅケ</t>
    </rPh>
    <rPh sb="14" eb="15">
      <t>サル</t>
    </rPh>
    <rPh sb="15" eb="16">
      <t>ショウ</t>
    </rPh>
    <rPh sb="16" eb="17">
      <t>ショ</t>
    </rPh>
    <phoneticPr fontId="2"/>
  </si>
  <si>
    <t>記</t>
    <rPh sb="0" eb="1">
      <t>キ</t>
    </rPh>
    <phoneticPr fontId="2"/>
  </si>
  <si>
    <t>種別</t>
    <rPh sb="0" eb="2">
      <t>シュベツ</t>
    </rPh>
    <phoneticPr fontId="2"/>
  </si>
  <si>
    <t>交付申請額</t>
    <rPh sb="0" eb="2">
      <t>コウフ</t>
    </rPh>
    <rPh sb="2" eb="4">
      <t>シンセイ</t>
    </rPh>
    <rPh sb="4" eb="5">
      <t>ガク</t>
    </rPh>
    <phoneticPr fontId="2"/>
  </si>
  <si>
    <t>添付書類</t>
    <rPh sb="0" eb="2">
      <t>テンプ</t>
    </rPh>
    <rPh sb="2" eb="4">
      <t>ショルイ</t>
    </rPh>
    <phoneticPr fontId="2"/>
  </si>
  <si>
    <t>（１）　コンベンション開催計画書　（付表１－１）</t>
    <rPh sb="11" eb="13">
      <t>カイサイ</t>
    </rPh>
    <rPh sb="13" eb="16">
      <t>ケイカクショ</t>
    </rPh>
    <rPh sb="18" eb="20">
      <t>フヒョウ</t>
    </rPh>
    <phoneticPr fontId="2"/>
  </si>
  <si>
    <t>（様  式  第  １  号）</t>
    <rPh sb="1" eb="2">
      <t>サマ</t>
    </rPh>
    <rPh sb="4" eb="5">
      <t>シキ</t>
    </rPh>
    <rPh sb="7" eb="8">
      <t>ダイ</t>
    </rPh>
    <rPh sb="13" eb="14">
      <t>ゴウ</t>
    </rPh>
    <phoneticPr fontId="2"/>
  </si>
  <si>
    <t>年</t>
    <rPh sb="0" eb="1">
      <t>ネン</t>
    </rPh>
    <phoneticPr fontId="2"/>
  </si>
  <si>
    <t>月</t>
    <rPh sb="0" eb="1">
      <t>ガツ</t>
    </rPh>
    <phoneticPr fontId="2"/>
  </si>
  <si>
    <t>日</t>
    <rPh sb="0" eb="1">
      <t>ニチ</t>
    </rPh>
    <phoneticPr fontId="2"/>
  </si>
  <si>
    <t>年</t>
    <rPh sb="0" eb="1">
      <t>ネン</t>
    </rPh>
    <phoneticPr fontId="11"/>
  </si>
  <si>
    <t>月</t>
    <rPh sb="0" eb="1">
      <t>ガツ</t>
    </rPh>
    <phoneticPr fontId="11"/>
  </si>
  <si>
    <t>日</t>
    <rPh sb="0" eb="1">
      <t>ニチ</t>
    </rPh>
    <phoneticPr fontId="11"/>
  </si>
  <si>
    <t>円</t>
    <rPh sb="0" eb="1">
      <t>エン</t>
    </rPh>
    <phoneticPr fontId="11"/>
  </si>
  <si>
    <t>合　　　　　　　　　　宿　</t>
    <rPh sb="0" eb="1">
      <t>ア</t>
    </rPh>
    <rPh sb="11" eb="12">
      <t>ヤド</t>
    </rPh>
    <phoneticPr fontId="2"/>
  </si>
  <si>
    <t>延べ</t>
    <rPh sb="0" eb="1">
      <t>ノ</t>
    </rPh>
    <phoneticPr fontId="2"/>
  </si>
  <si>
    <t>参加者数</t>
    <rPh sb="0" eb="4">
      <t>サンカシャスウ</t>
    </rPh>
    <phoneticPr fontId="2"/>
  </si>
  <si>
    <t>計〔</t>
    <rPh sb="0" eb="1">
      <t>ケイ</t>
    </rPh>
    <phoneticPr fontId="2"/>
  </si>
  <si>
    <t>県外者</t>
    <rPh sb="0" eb="3">
      <t>ケンガイシャ</t>
    </rPh>
    <phoneticPr fontId="2"/>
  </si>
  <si>
    <t>合宿責任者</t>
    <rPh sb="0" eb="2">
      <t>ガッシュク</t>
    </rPh>
    <rPh sb="2" eb="5">
      <t>セキニンシャ</t>
    </rPh>
    <phoneticPr fontId="2"/>
  </si>
  <si>
    <t>住　　　　　　　所</t>
    <rPh sb="0" eb="1">
      <t>ジュウ</t>
    </rPh>
    <rPh sb="8" eb="9">
      <t>ショ</t>
    </rPh>
    <phoneticPr fontId="2"/>
  </si>
  <si>
    <t>担当者職・氏名</t>
    <rPh sb="0" eb="2">
      <t>タントウ</t>
    </rPh>
    <rPh sb="2" eb="3">
      <t>シャ</t>
    </rPh>
    <rPh sb="3" eb="4">
      <t>ショク</t>
    </rPh>
    <rPh sb="5" eb="7">
      <t>シメイ</t>
    </rPh>
    <phoneticPr fontId="2"/>
  </si>
  <si>
    <t>合宿名</t>
    <rPh sb="0" eb="2">
      <t>ガッシュク</t>
    </rPh>
    <rPh sb="2" eb="3">
      <t>メイ</t>
    </rPh>
    <phoneticPr fontId="2"/>
  </si>
  <si>
    <t>県内者</t>
    <rPh sb="0" eb="2">
      <t>ケンナイ</t>
    </rPh>
    <rPh sb="2" eb="3">
      <t>シャ</t>
    </rPh>
    <phoneticPr fontId="2"/>
  </si>
  <si>
    <t>人</t>
    <rPh sb="0" eb="1">
      <t>ニン</t>
    </rPh>
    <phoneticPr fontId="11"/>
  </si>
  <si>
    <t>〕</t>
    <phoneticPr fontId="11"/>
  </si>
  <si>
    <t>ＴＥＬ</t>
    <phoneticPr fontId="2"/>
  </si>
  <si>
    <t>（付　表 １ － ２）</t>
    <rPh sb="1" eb="2">
      <t>ツキ</t>
    </rPh>
    <rPh sb="3" eb="4">
      <t>オモテ</t>
    </rPh>
    <phoneticPr fontId="2"/>
  </si>
  <si>
    <t>【収　　　入】</t>
    <rPh sb="1" eb="2">
      <t>オサム</t>
    </rPh>
    <rPh sb="5" eb="6">
      <t>イリ</t>
    </rPh>
    <phoneticPr fontId="2"/>
  </si>
  <si>
    <t>費　　　　　　　目</t>
    <rPh sb="0" eb="1">
      <t>ヒ</t>
    </rPh>
    <rPh sb="8" eb="9">
      <t>メ</t>
    </rPh>
    <phoneticPr fontId="2"/>
  </si>
  <si>
    <t>摘　　　　　　　　　　　　　要</t>
    <rPh sb="0" eb="1">
      <t>テキ</t>
    </rPh>
    <rPh sb="14" eb="15">
      <t>ヨウ</t>
    </rPh>
    <phoneticPr fontId="2"/>
  </si>
  <si>
    <t>合　　　　　　計</t>
    <rPh sb="0" eb="1">
      <t>ゴウ</t>
    </rPh>
    <rPh sb="7" eb="8">
      <t>ケイ</t>
    </rPh>
    <phoneticPr fontId="2"/>
  </si>
  <si>
    <t>【支　　　出】</t>
    <rPh sb="1" eb="2">
      <t>ササ</t>
    </rPh>
    <rPh sb="5" eb="6">
      <t>デ</t>
    </rPh>
    <phoneticPr fontId="2"/>
  </si>
  <si>
    <t>村</t>
    <rPh sb="0" eb="1">
      <t>ムラ</t>
    </rPh>
    <phoneticPr fontId="2"/>
  </si>
  <si>
    <t>〕人</t>
    <rPh sb="1" eb="2">
      <t>ニン</t>
    </rPh>
    <phoneticPr fontId="2"/>
  </si>
  <si>
    <t>町 内〔</t>
    <rPh sb="0" eb="1">
      <t>マチ</t>
    </rPh>
    <rPh sb="2" eb="3">
      <t>ナイ</t>
    </rPh>
    <phoneticPr fontId="2"/>
  </si>
  <si>
    <t>村 内〔</t>
    <rPh sb="0" eb="1">
      <t>ムラ</t>
    </rPh>
    <rPh sb="2" eb="3">
      <t>ナイ</t>
    </rPh>
    <phoneticPr fontId="2"/>
  </si>
  <si>
    <t>FAX</t>
    <phoneticPr fontId="2"/>
  </si>
  <si>
    <t>曜日</t>
    <rPh sb="0" eb="2">
      <t>ヨウビ</t>
    </rPh>
    <phoneticPr fontId="11"/>
  </si>
  <si>
    <t>～</t>
    <phoneticPr fontId="11"/>
  </si>
  <si>
    <t>）</t>
    <phoneticPr fontId="11"/>
  </si>
  <si>
    <t>）</t>
    <phoneticPr fontId="11"/>
  </si>
  <si>
    <t>開催目的</t>
    <rPh sb="0" eb="2">
      <t>カイサイ</t>
    </rPh>
    <rPh sb="2" eb="4">
      <t>モクテキ</t>
    </rPh>
    <phoneticPr fontId="2"/>
  </si>
  <si>
    <t>開催期日</t>
    <rPh sb="0" eb="2">
      <t>カイサイ</t>
    </rPh>
    <rPh sb="2" eb="4">
      <t>キジツ</t>
    </rPh>
    <phoneticPr fontId="2"/>
  </si>
  <si>
    <t>開催場所</t>
    <rPh sb="0" eb="2">
      <t>カイサイ</t>
    </rPh>
    <rPh sb="2" eb="4">
      <t>バショ</t>
    </rPh>
    <phoneticPr fontId="2"/>
  </si>
  <si>
    <t>〔</t>
    <phoneticPr fontId="11"/>
  </si>
  <si>
    <t>〕人</t>
    <rPh sb="1" eb="2">
      <t>ニン</t>
    </rPh>
    <phoneticPr fontId="11"/>
  </si>
  <si>
    <t>宿泊者数</t>
    <rPh sb="0" eb="2">
      <t>シュクハク</t>
    </rPh>
    <rPh sb="2" eb="3">
      <t>シャ</t>
    </rPh>
    <rPh sb="3" eb="4">
      <t>スウ</t>
    </rPh>
    <phoneticPr fontId="11"/>
  </si>
  <si>
    <t>県外者</t>
    <rPh sb="0" eb="2">
      <t>ケンガイ</t>
    </rPh>
    <rPh sb="2" eb="3">
      <t>シャ</t>
    </rPh>
    <phoneticPr fontId="11"/>
  </si>
  <si>
    <t>延べ宿泊者数</t>
    <rPh sb="0" eb="1">
      <t>ノ</t>
    </rPh>
    <rPh sb="2" eb="4">
      <t>シュクハク</t>
    </rPh>
    <rPh sb="4" eb="5">
      <t>シャ</t>
    </rPh>
    <rPh sb="5" eb="6">
      <t>スウ</t>
    </rPh>
    <phoneticPr fontId="11"/>
  </si>
  <si>
    <t>〕泊</t>
    <rPh sb="1" eb="2">
      <t>ハク</t>
    </rPh>
    <phoneticPr fontId="11"/>
  </si>
  <si>
    <t>米子市内〔</t>
    <rPh sb="0" eb="2">
      <t>ヨナゴ</t>
    </rPh>
    <rPh sb="2" eb="4">
      <t>シナイ</t>
    </rPh>
    <phoneticPr fontId="11"/>
  </si>
  <si>
    <t>境港市内〔</t>
    <rPh sb="0" eb="2">
      <t>サカイミナト</t>
    </rPh>
    <rPh sb="2" eb="4">
      <t>シナイ</t>
    </rPh>
    <phoneticPr fontId="11"/>
  </si>
  <si>
    <t>合計</t>
    <rPh sb="0" eb="1">
      <t>ゴウ</t>
    </rPh>
    <rPh sb="1" eb="2">
      <t>ケイ</t>
    </rPh>
    <phoneticPr fontId="2"/>
  </si>
  <si>
    <t xml:space="preserve">  鳥取市内〔</t>
    <rPh sb="2" eb="4">
      <t>トットリ</t>
    </rPh>
    <rPh sb="4" eb="6">
      <t>シナイ</t>
    </rPh>
    <phoneticPr fontId="11"/>
  </si>
  <si>
    <t xml:space="preserve">  倉吉市内〔</t>
    <rPh sb="2" eb="4">
      <t>クラヨシ</t>
    </rPh>
    <rPh sb="4" eb="6">
      <t>シナイ</t>
    </rPh>
    <phoneticPr fontId="11"/>
  </si>
  <si>
    <t>宿泊施設名</t>
    <rPh sb="0" eb="2">
      <t>シュクハク</t>
    </rPh>
    <rPh sb="2" eb="4">
      <t>シセツ</t>
    </rPh>
    <rPh sb="4" eb="5">
      <t>メイ</t>
    </rPh>
    <phoneticPr fontId="11"/>
  </si>
  <si>
    <t>(</t>
    <phoneticPr fontId="11"/>
  </si>
  <si>
    <t>利用施設名</t>
    <rPh sb="0" eb="2">
      <t>リヨウ</t>
    </rPh>
    <rPh sb="2" eb="4">
      <t>シセツ</t>
    </rPh>
    <rPh sb="4" eb="5">
      <t>メイ</t>
    </rPh>
    <phoneticPr fontId="11"/>
  </si>
  <si>
    <t>公益財団法人　とっとりコンベンションビューロー</t>
    <rPh sb="0" eb="2">
      <t>コウエキ</t>
    </rPh>
    <rPh sb="2" eb="6">
      <t>ザイダンホウジン</t>
    </rPh>
    <phoneticPr fontId="2"/>
  </si>
  <si>
    <t>（付表１－１）</t>
    <rPh sb="1" eb="3">
      <t>フヒョウ</t>
    </rPh>
    <phoneticPr fontId="11"/>
  </si>
  <si>
    <t>コンベンション開催計画書</t>
    <rPh sb="7" eb="9">
      <t>カイサイ</t>
    </rPh>
    <rPh sb="9" eb="12">
      <t>ケイカクショ</t>
    </rPh>
    <phoneticPr fontId="11"/>
  </si>
  <si>
    <t>収　支　予　算　書</t>
    <rPh sb="0" eb="1">
      <t>オサム</t>
    </rPh>
    <rPh sb="2" eb="3">
      <t>シ</t>
    </rPh>
    <rPh sb="4" eb="5">
      <t>ヨ</t>
    </rPh>
    <rPh sb="6" eb="7">
      <t>サン</t>
    </rPh>
    <rPh sb="8" eb="9">
      <t>ショ</t>
    </rPh>
    <phoneticPr fontId="11"/>
  </si>
  <si>
    <t>市</t>
    <rPh sb="0" eb="1">
      <t>シ</t>
    </rPh>
    <phoneticPr fontId="2"/>
  </si>
  <si>
    <t>町</t>
    <rPh sb="0" eb="1">
      <t>チョウ</t>
    </rPh>
    <phoneticPr fontId="2"/>
  </si>
  <si>
    <t>・</t>
    <phoneticPr fontId="11"/>
  </si>
  <si>
    <t>理 事 長　　石 村 　隆 男　 様</t>
    <phoneticPr fontId="2"/>
  </si>
  <si>
    <t>円</t>
    <rPh sb="0" eb="1">
      <t>エン</t>
    </rPh>
    <phoneticPr fontId="2"/>
  </si>
  <si>
    <t>金</t>
    <rPh sb="0" eb="1">
      <t>キン</t>
    </rPh>
    <phoneticPr fontId="2"/>
  </si>
  <si>
    <t>助成金精算額</t>
    <rPh sb="0" eb="3">
      <t>ジョセイキン</t>
    </rPh>
    <rPh sb="3" eb="5">
      <t>セイサン</t>
    </rPh>
    <rPh sb="5" eb="6">
      <t>ガク</t>
    </rPh>
    <phoneticPr fontId="2"/>
  </si>
  <si>
    <t>助成金交付決定額</t>
    <rPh sb="0" eb="3">
      <t>ジョセイキン</t>
    </rPh>
    <rPh sb="3" eb="5">
      <t>コウフ</t>
    </rPh>
    <rPh sb="5" eb="7">
      <t>ケッテイ</t>
    </rPh>
    <rPh sb="7" eb="8">
      <t>ガク</t>
    </rPh>
    <phoneticPr fontId="2"/>
  </si>
  <si>
    <t>合　　　　　宿</t>
    <rPh sb="0" eb="1">
      <t>ア</t>
    </rPh>
    <rPh sb="6" eb="7">
      <t>ヤド</t>
    </rPh>
    <phoneticPr fontId="2"/>
  </si>
  <si>
    <t>日付とコ局第</t>
    <rPh sb="0" eb="1">
      <t>ニチ</t>
    </rPh>
    <rPh sb="1" eb="2">
      <t>ツ</t>
    </rPh>
    <rPh sb="4" eb="5">
      <t>キョク</t>
    </rPh>
    <rPh sb="5" eb="6">
      <t>ダイ</t>
    </rPh>
    <phoneticPr fontId="2"/>
  </si>
  <si>
    <t>コンベンション開催助成事業　実績報告書</t>
    <rPh sb="7" eb="8">
      <t>カイ</t>
    </rPh>
    <rPh sb="8" eb="9">
      <t>モヨオ</t>
    </rPh>
    <rPh sb="9" eb="10">
      <t>スケ</t>
    </rPh>
    <rPh sb="10" eb="11">
      <t>シゲル</t>
    </rPh>
    <rPh sb="11" eb="13">
      <t>ジギョウ</t>
    </rPh>
    <rPh sb="14" eb="16">
      <t>ジッセキ</t>
    </rPh>
    <rPh sb="16" eb="19">
      <t>ホウコクショ</t>
    </rPh>
    <phoneticPr fontId="2"/>
  </si>
  <si>
    <t>印</t>
    <rPh sb="0" eb="1">
      <t>イン</t>
    </rPh>
    <phoneticPr fontId="2"/>
  </si>
  <si>
    <t>申請者</t>
    <rPh sb="0" eb="3">
      <t>シンセイシャ</t>
    </rPh>
    <phoneticPr fontId="2"/>
  </si>
  <si>
    <t>理 事 長　　石 村 　隆 男　 様</t>
    <phoneticPr fontId="2"/>
  </si>
  <si>
    <t>（様  式  第  ５  号）</t>
    <rPh sb="1" eb="2">
      <t>サマ</t>
    </rPh>
    <rPh sb="4" eb="5">
      <t>シキ</t>
    </rPh>
    <rPh sb="7" eb="8">
      <t>ダイ</t>
    </rPh>
    <rPh sb="13" eb="14">
      <t>ゴウ</t>
    </rPh>
    <phoneticPr fontId="2"/>
  </si>
  <si>
    <t>（付表５－１）</t>
    <rPh sb="1" eb="3">
      <t>フヒョウ</t>
    </rPh>
    <phoneticPr fontId="2"/>
  </si>
  <si>
    <t>コンベンション実施報告書</t>
    <rPh sb="7" eb="9">
      <t>ジッシ</t>
    </rPh>
    <rPh sb="9" eb="12">
      <t>ホウコクショ</t>
    </rPh>
    <phoneticPr fontId="2"/>
  </si>
  <si>
    <t>開催成果</t>
    <rPh sb="0" eb="2">
      <t>カイサイ</t>
    </rPh>
    <rPh sb="2" eb="4">
      <t>セイカ</t>
    </rPh>
    <phoneticPr fontId="2"/>
  </si>
  <si>
    <t>～</t>
    <phoneticPr fontId="11"/>
  </si>
  <si>
    <t>・</t>
    <phoneticPr fontId="2"/>
  </si>
  <si>
    <t>）</t>
    <phoneticPr fontId="11"/>
  </si>
  <si>
    <t>(</t>
    <phoneticPr fontId="11"/>
  </si>
  <si>
    <t>・</t>
    <phoneticPr fontId="2"/>
  </si>
  <si>
    <t>町</t>
    <rPh sb="0" eb="1">
      <t>マチ</t>
    </rPh>
    <phoneticPr fontId="2"/>
  </si>
  <si>
    <t>・</t>
    <phoneticPr fontId="2"/>
  </si>
  <si>
    <t>・</t>
    <phoneticPr fontId="2"/>
  </si>
  <si>
    <t>）</t>
    <phoneticPr fontId="11"/>
  </si>
  <si>
    <t>・</t>
    <phoneticPr fontId="2"/>
  </si>
  <si>
    <t>(</t>
    <phoneticPr fontId="11"/>
  </si>
  <si>
    <t>・</t>
    <phoneticPr fontId="2"/>
  </si>
  <si>
    <t>）</t>
    <phoneticPr fontId="11"/>
  </si>
  <si>
    <t>(</t>
    <phoneticPr fontId="11"/>
  </si>
  <si>
    <t>〔</t>
    <phoneticPr fontId="11"/>
  </si>
  <si>
    <t>FAX</t>
    <phoneticPr fontId="2"/>
  </si>
  <si>
    <t>(</t>
    <phoneticPr fontId="11"/>
  </si>
  <si>
    <t>(</t>
    <phoneticPr fontId="11"/>
  </si>
  <si>
    <t>）</t>
    <phoneticPr fontId="11"/>
  </si>
  <si>
    <t>(</t>
    <phoneticPr fontId="11"/>
  </si>
  <si>
    <t>〕</t>
    <phoneticPr fontId="11"/>
  </si>
  <si>
    <t>〔</t>
    <phoneticPr fontId="11"/>
  </si>
  <si>
    <t>（単位：円）</t>
    <rPh sb="1" eb="3">
      <t>タンイ</t>
    </rPh>
    <rPh sb="4" eb="5">
      <t>エン</t>
    </rPh>
    <phoneticPr fontId="2"/>
  </si>
  <si>
    <t>予　算　額（Ａ）</t>
    <rPh sb="0" eb="1">
      <t>ヨ</t>
    </rPh>
    <rPh sb="2" eb="3">
      <t>ザン</t>
    </rPh>
    <rPh sb="4" eb="5">
      <t>ガク</t>
    </rPh>
    <phoneticPr fontId="2"/>
  </si>
  <si>
    <t>収入額（Ｂ）</t>
    <rPh sb="0" eb="3">
      <t>シュウニュウガク</t>
    </rPh>
    <phoneticPr fontId="2"/>
  </si>
  <si>
    <t>差引増減（Ｂ－Ａ）</t>
    <rPh sb="0" eb="2">
      <t>サシヒキ</t>
    </rPh>
    <rPh sb="2" eb="4">
      <t>ゾウゲン</t>
    </rPh>
    <phoneticPr fontId="2"/>
  </si>
  <si>
    <t>（付　表 ５ － ２）</t>
    <phoneticPr fontId="2"/>
  </si>
  <si>
    <t>収　　　 支　　　 決　　　 算　　　 書</t>
    <phoneticPr fontId="2"/>
  </si>
  <si>
    <t>（付　表 ５ － ４）</t>
    <rPh sb="1" eb="2">
      <t>ツキ</t>
    </rPh>
    <rPh sb="3" eb="4">
      <t>オモテ</t>
    </rPh>
    <phoneticPr fontId="2"/>
  </si>
  <si>
    <t>コ ン ベ ン シ ョ ン 宿 泊 人 数 証 明 書</t>
    <rPh sb="14" eb="15">
      <t>ヤド</t>
    </rPh>
    <rPh sb="16" eb="17">
      <t>ハク</t>
    </rPh>
    <rPh sb="18" eb="19">
      <t>ジン</t>
    </rPh>
    <rPh sb="20" eb="21">
      <t>カズ</t>
    </rPh>
    <rPh sb="22" eb="23">
      <t>アカシ</t>
    </rPh>
    <rPh sb="24" eb="25">
      <t>メイ</t>
    </rPh>
    <rPh sb="26" eb="27">
      <t>ショ</t>
    </rPh>
    <phoneticPr fontId="2"/>
  </si>
  <si>
    <t>１</t>
    <phoneticPr fontId="2"/>
  </si>
  <si>
    <t>コンベンション名</t>
    <rPh sb="7" eb="8">
      <t>メイ</t>
    </rPh>
    <phoneticPr fontId="2"/>
  </si>
  <si>
    <t>２</t>
    <phoneticPr fontId="2"/>
  </si>
  <si>
    <t>上記コンベンションに係る宿泊者数</t>
    <rPh sb="0" eb="2">
      <t>ジョウキ</t>
    </rPh>
    <rPh sb="10" eb="11">
      <t>カカ</t>
    </rPh>
    <rPh sb="12" eb="14">
      <t>シュクハク</t>
    </rPh>
    <rPh sb="14" eb="15">
      <t>シャ</t>
    </rPh>
    <rPh sb="15" eb="16">
      <t>スウ</t>
    </rPh>
    <phoneticPr fontId="2"/>
  </si>
  <si>
    <t>宿泊施設名</t>
    <rPh sb="0" eb="1">
      <t>ヤド</t>
    </rPh>
    <rPh sb="1" eb="2">
      <t>ハク</t>
    </rPh>
    <rPh sb="2" eb="3">
      <t>シ</t>
    </rPh>
    <rPh sb="3" eb="4">
      <t>セツ</t>
    </rPh>
    <rPh sb="4" eb="5">
      <t>メイ</t>
    </rPh>
    <phoneticPr fontId="2"/>
  </si>
  <si>
    <t>宿泊施設住所</t>
    <rPh sb="0" eb="2">
      <t>シュクハク</t>
    </rPh>
    <rPh sb="2" eb="4">
      <t>シセツ</t>
    </rPh>
    <rPh sb="4" eb="6">
      <t>ジュウショ</t>
    </rPh>
    <phoneticPr fontId="2"/>
  </si>
  <si>
    <t>宿　　　　泊　　　　日</t>
    <rPh sb="0" eb="1">
      <t>ヤド</t>
    </rPh>
    <rPh sb="5" eb="6">
      <t>ハク</t>
    </rPh>
    <rPh sb="10" eb="11">
      <t>ヒ</t>
    </rPh>
    <phoneticPr fontId="2"/>
  </si>
  <si>
    <t>宿　　泊　　人　　数</t>
    <rPh sb="0" eb="1">
      <t>ヤド</t>
    </rPh>
    <rPh sb="3" eb="4">
      <t>ハク</t>
    </rPh>
    <rPh sb="6" eb="7">
      <t>ジン</t>
    </rPh>
    <rPh sb="9" eb="10">
      <t>カズ</t>
    </rPh>
    <phoneticPr fontId="2"/>
  </si>
  <si>
    <t>人</t>
    <rPh sb="0" eb="1">
      <t>ニン</t>
    </rPh>
    <phoneticPr fontId="2"/>
  </si>
  <si>
    <t>合　　　　　　　　　計</t>
    <rPh sb="0" eb="1">
      <t>ゴウ</t>
    </rPh>
    <rPh sb="10" eb="11">
      <t>ケイ</t>
    </rPh>
    <phoneticPr fontId="2"/>
  </si>
  <si>
    <r>
      <t xml:space="preserve"> </t>
    </r>
    <r>
      <rPr>
        <b/>
        <sz val="12"/>
        <rFont val="ＭＳ Ｐゴシック"/>
        <family val="3"/>
        <charset val="128"/>
      </rPr>
      <t>上記に相違ないことを証明します。</t>
    </r>
    <rPh sb="1" eb="3">
      <t>ジョウキ</t>
    </rPh>
    <rPh sb="4" eb="6">
      <t>ソウイ</t>
    </rPh>
    <rPh sb="11" eb="13">
      <t>ショウメイ</t>
    </rPh>
    <phoneticPr fontId="2"/>
  </si>
  <si>
    <t>証　　　　明　　　　者</t>
    <rPh sb="0" eb="1">
      <t>アカシ</t>
    </rPh>
    <rPh sb="5" eb="6">
      <t>メイ</t>
    </rPh>
    <rPh sb="10" eb="11">
      <t>シャ</t>
    </rPh>
    <phoneticPr fontId="2"/>
  </si>
  <si>
    <t>公益財団法人とっとりコンベンションビューロー</t>
    <rPh sb="0" eb="2">
      <t>コウエキ</t>
    </rPh>
    <rPh sb="2" eb="6">
      <t>ザイダンホウジン</t>
    </rPh>
    <phoneticPr fontId="2"/>
  </si>
  <si>
    <t>コンベンション開催助成金交付請求書</t>
    <rPh sb="7" eb="9">
      <t>カイサイ</t>
    </rPh>
    <rPh sb="9" eb="12">
      <t>ジョセイキン</t>
    </rPh>
    <rPh sb="12" eb="14">
      <t>コウフ</t>
    </rPh>
    <rPh sb="14" eb="17">
      <t>セイキュウショ</t>
    </rPh>
    <phoneticPr fontId="2"/>
  </si>
  <si>
    <t>日付とコ局第</t>
    <rPh sb="0" eb="1">
      <t>ニチ</t>
    </rPh>
    <phoneticPr fontId="2"/>
  </si>
  <si>
    <t>号で額の確定のあったコンベンション開催助成金</t>
    <rPh sb="0" eb="1">
      <t>ゴウ</t>
    </rPh>
    <rPh sb="2" eb="3">
      <t>ガク</t>
    </rPh>
    <rPh sb="4" eb="6">
      <t>カクテイ</t>
    </rPh>
    <rPh sb="17" eb="19">
      <t>カイサイ</t>
    </rPh>
    <rPh sb="19" eb="22">
      <t>ジョセイキン</t>
    </rPh>
    <phoneticPr fontId="2"/>
  </si>
  <si>
    <t>を下記の通り請求します。</t>
    <rPh sb="1" eb="3">
      <t>カキ</t>
    </rPh>
    <rPh sb="4" eb="5">
      <t>トオ</t>
    </rPh>
    <rPh sb="6" eb="8">
      <t>セイキュウ</t>
    </rPh>
    <phoneticPr fontId="2"/>
  </si>
  <si>
    <t>助成金振込先口座</t>
    <rPh sb="0" eb="3">
      <t>ジョセイキン</t>
    </rPh>
    <rPh sb="3" eb="5">
      <t>フリコミ</t>
    </rPh>
    <rPh sb="5" eb="6">
      <t>サキ</t>
    </rPh>
    <rPh sb="6" eb="8">
      <t>コウザ</t>
    </rPh>
    <phoneticPr fontId="2"/>
  </si>
  <si>
    <t>金融機関名</t>
    <rPh sb="0" eb="2">
      <t>キンユウ</t>
    </rPh>
    <rPh sb="2" eb="4">
      <t>キカン</t>
    </rPh>
    <rPh sb="4" eb="5">
      <t>メイ</t>
    </rPh>
    <phoneticPr fontId="2"/>
  </si>
  <si>
    <t>銀行</t>
    <rPh sb="0" eb="2">
      <t>ギンコウ</t>
    </rPh>
    <phoneticPr fontId="2"/>
  </si>
  <si>
    <t>店</t>
    <rPh sb="0" eb="1">
      <t>テン</t>
    </rPh>
    <phoneticPr fontId="2"/>
  </si>
  <si>
    <t>預金種別</t>
    <rPh sb="0" eb="2">
      <t>ヨキン</t>
    </rPh>
    <rPh sb="2" eb="4">
      <t>シュベツ</t>
    </rPh>
    <phoneticPr fontId="2"/>
  </si>
  <si>
    <t>　普　通</t>
    <rPh sb="1" eb="2">
      <t>ススム</t>
    </rPh>
    <rPh sb="3" eb="4">
      <t>ツウ</t>
    </rPh>
    <phoneticPr fontId="2"/>
  </si>
  <si>
    <t>・</t>
    <phoneticPr fontId="2"/>
  </si>
  <si>
    <t>当　座</t>
    <rPh sb="0" eb="1">
      <t>トウ</t>
    </rPh>
    <rPh sb="2" eb="3">
      <t>ザ</t>
    </rPh>
    <phoneticPr fontId="2"/>
  </si>
  <si>
    <t>（</t>
    <phoneticPr fontId="2"/>
  </si>
  <si>
    <t>）</t>
    <phoneticPr fontId="2"/>
  </si>
  <si>
    <t>口座番号</t>
    <rPh sb="0" eb="2">
      <t>コウザ</t>
    </rPh>
    <rPh sb="2" eb="4">
      <t>バンゴウ</t>
    </rPh>
    <phoneticPr fontId="2"/>
  </si>
  <si>
    <t>フリガナ</t>
    <phoneticPr fontId="2"/>
  </si>
  <si>
    <t>口座名義</t>
    <rPh sb="0" eb="2">
      <t>コウザ</t>
    </rPh>
    <rPh sb="2" eb="4">
      <t>メイギ</t>
    </rPh>
    <phoneticPr fontId="2"/>
  </si>
  <si>
    <t>※通帳の表紙と見開き１ページ目の写しを添付してください。</t>
    <phoneticPr fontId="2"/>
  </si>
  <si>
    <t>支出額（Ｂ）</t>
    <rPh sb="0" eb="2">
      <t>シシュツ</t>
    </rPh>
    <rPh sb="2" eb="3">
      <t>ガク</t>
    </rPh>
    <phoneticPr fontId="2"/>
  </si>
  <si>
    <t>金</t>
    <rPh sb="0" eb="1">
      <t>キン</t>
    </rPh>
    <phoneticPr fontId="11"/>
  </si>
  <si>
    <t>月</t>
    <rPh sb="0" eb="1">
      <t>ツキ</t>
    </rPh>
    <phoneticPr fontId="11"/>
  </si>
  <si>
    <t>住　　　　所</t>
    <rPh sb="0" eb="1">
      <t>ジュウ</t>
    </rPh>
    <rPh sb="5" eb="6">
      <t>ショ</t>
    </rPh>
    <phoneticPr fontId="2"/>
  </si>
  <si>
    <t>団　体　名</t>
    <rPh sb="0" eb="1">
      <t>ダン</t>
    </rPh>
    <rPh sb="2" eb="3">
      <t>カラダ</t>
    </rPh>
    <rPh sb="4" eb="5">
      <t>メイ</t>
    </rPh>
    <phoneticPr fontId="2"/>
  </si>
  <si>
    <t>種　　　別</t>
    <rPh sb="0" eb="1">
      <t>シュ</t>
    </rPh>
    <rPh sb="4" eb="5">
      <t>ベツ</t>
    </rPh>
    <phoneticPr fontId="2"/>
  </si>
  <si>
    <t>予　　　　　　算　</t>
    <rPh sb="0" eb="1">
      <t>ヨ</t>
    </rPh>
    <rPh sb="7" eb="8">
      <t>ザン</t>
    </rPh>
    <phoneticPr fontId="2"/>
  </si>
  <si>
    <t>　　</t>
    <phoneticPr fontId="2"/>
  </si>
  <si>
    <t>※　申請書をご提出される前にもう一度ご確認いただき、申請書と一緒にお送りください。</t>
    <rPh sb="2" eb="5">
      <t>シンセイショ</t>
    </rPh>
    <rPh sb="7" eb="9">
      <t>テイシュツ</t>
    </rPh>
    <rPh sb="12" eb="13">
      <t>マエ</t>
    </rPh>
    <rPh sb="16" eb="18">
      <t>イチド</t>
    </rPh>
    <rPh sb="19" eb="21">
      <t>カクニン</t>
    </rPh>
    <rPh sb="26" eb="29">
      <t>シンセイショ</t>
    </rPh>
    <rPh sb="30" eb="32">
      <t>イッショ</t>
    </rPh>
    <rPh sb="34" eb="35">
      <t>オク</t>
    </rPh>
    <phoneticPr fontId="11"/>
  </si>
  <si>
    <t>提出書類　及び　確認事項</t>
    <rPh sb="0" eb="2">
      <t>テイシュツ</t>
    </rPh>
    <rPh sb="2" eb="4">
      <t>ショルイ</t>
    </rPh>
    <rPh sb="5" eb="6">
      <t>オヨ</t>
    </rPh>
    <rPh sb="8" eb="10">
      <t>カクニン</t>
    </rPh>
    <rPh sb="10" eb="12">
      <t>ジコウ</t>
    </rPh>
    <phoneticPr fontId="11"/>
  </si>
  <si>
    <t>チェック欄</t>
    <rPh sb="4" eb="5">
      <t>ラン</t>
    </rPh>
    <phoneticPr fontId="11"/>
  </si>
  <si>
    <t>（様式１号）コンベンション開催助成金交付申請書</t>
    <rPh sb="1" eb="3">
      <t>ヨウシキ</t>
    </rPh>
    <rPh sb="4" eb="5">
      <t>ゴウ</t>
    </rPh>
    <rPh sb="13" eb="15">
      <t>カイサイ</t>
    </rPh>
    <rPh sb="15" eb="17">
      <t>ジョセイ</t>
    </rPh>
    <rPh sb="17" eb="18">
      <t>キン</t>
    </rPh>
    <rPh sb="18" eb="20">
      <t>コウフ</t>
    </rPh>
    <rPh sb="20" eb="23">
      <t>シンセイショ</t>
    </rPh>
    <phoneticPr fontId="11"/>
  </si>
  <si>
    <t>□</t>
    <phoneticPr fontId="11"/>
  </si>
  <si>
    <t>①</t>
    <phoneticPr fontId="11"/>
  </si>
  <si>
    <t>申請者と同一の団体又は代表者名義の口座が助成金の振込先になります。</t>
    <rPh sb="0" eb="3">
      <t>シンセイシャ</t>
    </rPh>
    <rPh sb="4" eb="6">
      <t>ドウイツ</t>
    </rPh>
    <rPh sb="7" eb="9">
      <t>ダンタイ</t>
    </rPh>
    <rPh sb="9" eb="10">
      <t>マタ</t>
    </rPh>
    <rPh sb="11" eb="14">
      <t>ダイヒョウシャ</t>
    </rPh>
    <rPh sb="14" eb="16">
      <t>メイギ</t>
    </rPh>
    <rPh sb="17" eb="19">
      <t>コウザ</t>
    </rPh>
    <rPh sb="20" eb="22">
      <t>ジョセイ</t>
    </rPh>
    <rPh sb="22" eb="23">
      <t>キン</t>
    </rPh>
    <rPh sb="24" eb="27">
      <t>フリコミサキ</t>
    </rPh>
    <phoneticPr fontId="11"/>
  </si>
  <si>
    <t>②</t>
    <phoneticPr fontId="11"/>
  </si>
  <si>
    <t>□</t>
    <phoneticPr fontId="11"/>
  </si>
  <si>
    <t>（付表１-１）コンベンション開催計画書</t>
    <rPh sb="1" eb="3">
      <t>フヒョウ</t>
    </rPh>
    <rPh sb="14" eb="16">
      <t>カイサイ</t>
    </rPh>
    <rPh sb="16" eb="19">
      <t>ケイカクショ</t>
    </rPh>
    <phoneticPr fontId="11"/>
  </si>
  <si>
    <t>①</t>
    <phoneticPr fontId="11"/>
  </si>
  <si>
    <t>「宿泊者数」と「宿泊地別宿泊者数（延べ宿泊者）」の合計人数は同数ですか。</t>
    <rPh sb="1" eb="4">
      <t>シュクハクシャ</t>
    </rPh>
    <rPh sb="4" eb="5">
      <t>スウ</t>
    </rPh>
    <rPh sb="8" eb="11">
      <t>シュクハクチ</t>
    </rPh>
    <rPh sb="11" eb="12">
      <t>ベツ</t>
    </rPh>
    <rPh sb="12" eb="15">
      <t>シュクハクシャ</t>
    </rPh>
    <rPh sb="15" eb="16">
      <t>スウ</t>
    </rPh>
    <rPh sb="17" eb="18">
      <t>ノ</t>
    </rPh>
    <rPh sb="19" eb="22">
      <t>シュクハクシャ</t>
    </rPh>
    <rPh sb="25" eb="27">
      <t>ゴウケイ</t>
    </rPh>
    <rPh sb="27" eb="29">
      <t>ニンズウ</t>
    </rPh>
    <rPh sb="30" eb="32">
      <t>ドウスウ</t>
    </rPh>
    <phoneticPr fontId="11"/>
  </si>
  <si>
    <t>合宿責任者の連絡先は必ず連絡の取れる方ですか。</t>
    <rPh sb="0" eb="2">
      <t>ガッシュク</t>
    </rPh>
    <rPh sb="2" eb="5">
      <t>セキニンシャ</t>
    </rPh>
    <rPh sb="6" eb="9">
      <t>レンラクサキ</t>
    </rPh>
    <rPh sb="10" eb="11">
      <t>カナラ</t>
    </rPh>
    <rPh sb="12" eb="14">
      <t>レンラク</t>
    </rPh>
    <rPh sb="15" eb="16">
      <t>ト</t>
    </rPh>
    <rPh sb="18" eb="19">
      <t>カタ</t>
    </rPh>
    <phoneticPr fontId="11"/>
  </si>
  <si>
    <t>（付表１－２）収支予算書</t>
    <rPh sb="1" eb="3">
      <t>フヒョウ</t>
    </rPh>
    <rPh sb="7" eb="9">
      <t>シュウシ</t>
    </rPh>
    <rPh sb="9" eb="12">
      <t>ヨサンショ</t>
    </rPh>
    <phoneticPr fontId="11"/>
  </si>
  <si>
    <t>とっとりコンベンションビューローからの助成金も含めた予算になっていますか。</t>
    <rPh sb="19" eb="21">
      <t>ジョセイ</t>
    </rPh>
    <rPh sb="21" eb="22">
      <t>キン</t>
    </rPh>
    <rPh sb="23" eb="24">
      <t>フク</t>
    </rPh>
    <rPh sb="26" eb="28">
      <t>ヨサン</t>
    </rPh>
    <phoneticPr fontId="11"/>
  </si>
  <si>
    <t>③</t>
    <phoneticPr fontId="11"/>
  </si>
  <si>
    <t>収入の合計欄と支出の合計欄は同額になっていますか。</t>
    <rPh sb="0" eb="2">
      <t>シュウニュウ</t>
    </rPh>
    <rPh sb="3" eb="5">
      <t>ゴウケイ</t>
    </rPh>
    <rPh sb="5" eb="6">
      <t>ラン</t>
    </rPh>
    <rPh sb="7" eb="9">
      <t>シシュツ</t>
    </rPh>
    <rPh sb="10" eb="12">
      <t>ゴウケイ</t>
    </rPh>
    <rPh sb="12" eb="13">
      <t>ラン</t>
    </rPh>
    <rPh sb="14" eb="16">
      <t>ドウガク</t>
    </rPh>
    <phoneticPr fontId="11"/>
  </si>
  <si>
    <t>日程表</t>
    <rPh sb="0" eb="3">
      <t>ニッテイヒョウ</t>
    </rPh>
    <phoneticPr fontId="11"/>
  </si>
  <si>
    <r>
      <t>提出書類チェックシート　　</t>
    </r>
    <r>
      <rPr>
        <sz val="11"/>
        <color theme="1"/>
        <rFont val="ＭＳ Ｐゴシック"/>
        <family val="3"/>
        <charset val="128"/>
        <scheme val="minor"/>
      </rPr>
      <t>（本紙）</t>
    </r>
    <rPh sb="0" eb="2">
      <t>テイシュツ</t>
    </rPh>
    <rPh sb="2" eb="4">
      <t>ショルイ</t>
    </rPh>
    <rPh sb="14" eb="16">
      <t>ホンシ</t>
    </rPh>
    <phoneticPr fontId="11"/>
  </si>
  <si>
    <t xml:space="preserve">  合宿の日程を記入したもの、しおり等のコピーの写しを同封してください。</t>
    <rPh sb="2" eb="4">
      <t>ガッシュク</t>
    </rPh>
    <rPh sb="5" eb="7">
      <t>ニッテイ</t>
    </rPh>
    <rPh sb="8" eb="10">
      <t>キニュウ</t>
    </rPh>
    <rPh sb="18" eb="19">
      <t>トウ</t>
    </rPh>
    <rPh sb="24" eb="25">
      <t>ウツ</t>
    </rPh>
    <rPh sb="27" eb="29">
      <t>ドウフウ</t>
    </rPh>
    <phoneticPr fontId="11"/>
  </si>
  <si>
    <t>※　報告書をご提出される前にもう一度ご確認いただき、報告書と一緒にお送りください。</t>
    <rPh sb="2" eb="5">
      <t>ホウコクショ</t>
    </rPh>
    <rPh sb="7" eb="9">
      <t>テイシュツ</t>
    </rPh>
    <rPh sb="12" eb="13">
      <t>マエ</t>
    </rPh>
    <rPh sb="16" eb="18">
      <t>イチド</t>
    </rPh>
    <rPh sb="19" eb="21">
      <t>カクニン</t>
    </rPh>
    <rPh sb="26" eb="29">
      <t>ホウコクショ</t>
    </rPh>
    <rPh sb="30" eb="32">
      <t>イッショ</t>
    </rPh>
    <rPh sb="34" eb="35">
      <t>オク</t>
    </rPh>
    <phoneticPr fontId="11"/>
  </si>
  <si>
    <t>（様式５号）　コンベンション開催助成事業　実績報告書</t>
    <rPh sb="1" eb="3">
      <t>ヨウシキ</t>
    </rPh>
    <rPh sb="4" eb="5">
      <t>ゴウ</t>
    </rPh>
    <rPh sb="14" eb="16">
      <t>カイサイ</t>
    </rPh>
    <rPh sb="16" eb="18">
      <t>ジョセイ</t>
    </rPh>
    <rPh sb="18" eb="20">
      <t>ジギョウ</t>
    </rPh>
    <rPh sb="21" eb="23">
      <t>ジッセキ</t>
    </rPh>
    <rPh sb="23" eb="25">
      <t>ホウコク</t>
    </rPh>
    <phoneticPr fontId="11"/>
  </si>
  <si>
    <t>報告日は合宿終了後１カ月以内ですか。</t>
    <rPh sb="0" eb="2">
      <t>ホウコク</t>
    </rPh>
    <rPh sb="2" eb="3">
      <t>ヒ</t>
    </rPh>
    <rPh sb="4" eb="6">
      <t>ガッシュク</t>
    </rPh>
    <rPh sb="6" eb="8">
      <t>シュウリョウ</t>
    </rPh>
    <rPh sb="8" eb="9">
      <t>ゴ</t>
    </rPh>
    <rPh sb="11" eb="12">
      <t>ゲツ</t>
    </rPh>
    <rPh sb="12" eb="14">
      <t>イナイ</t>
    </rPh>
    <phoneticPr fontId="11"/>
  </si>
  <si>
    <t>申請者の印鑑は申請時と同一のもので押印されていますか。（シャチハタ印は不可。）</t>
    <rPh sb="0" eb="3">
      <t>シンセイシャ</t>
    </rPh>
    <rPh sb="4" eb="6">
      <t>インカン</t>
    </rPh>
    <rPh sb="7" eb="9">
      <t>シンセイ</t>
    </rPh>
    <rPh sb="9" eb="10">
      <t>ジ</t>
    </rPh>
    <rPh sb="11" eb="13">
      <t>ドウイツ</t>
    </rPh>
    <rPh sb="17" eb="19">
      <t>オウイン</t>
    </rPh>
    <rPh sb="33" eb="34">
      <t>イン</t>
    </rPh>
    <rPh sb="35" eb="37">
      <t>フカ</t>
    </rPh>
    <phoneticPr fontId="11"/>
  </si>
  <si>
    <t>コンベンション実施報告書　（付表５-１）</t>
    <rPh sb="7" eb="9">
      <t>ジッシ</t>
    </rPh>
    <rPh sb="9" eb="12">
      <t>ホウコクショ</t>
    </rPh>
    <rPh sb="14" eb="16">
      <t>フヒョウ</t>
    </rPh>
    <phoneticPr fontId="11"/>
  </si>
  <si>
    <t>宿泊施設又は取扱旅行代理店から宿泊日、宿泊人数を証明してもらいましたか。</t>
    <rPh sb="0" eb="2">
      <t>シュクハク</t>
    </rPh>
    <rPh sb="2" eb="4">
      <t>シセツ</t>
    </rPh>
    <rPh sb="4" eb="5">
      <t>マタ</t>
    </rPh>
    <rPh sb="6" eb="8">
      <t>トリアツカイ</t>
    </rPh>
    <rPh sb="8" eb="10">
      <t>リョコウ</t>
    </rPh>
    <rPh sb="10" eb="12">
      <t>ダイリ</t>
    </rPh>
    <rPh sb="12" eb="13">
      <t>テン</t>
    </rPh>
    <rPh sb="15" eb="18">
      <t>シュクハクビ</t>
    </rPh>
    <rPh sb="19" eb="21">
      <t>シュクハク</t>
    </rPh>
    <rPh sb="21" eb="23">
      <t>ニンズウ</t>
    </rPh>
    <rPh sb="24" eb="26">
      <t>ショウメイ</t>
    </rPh>
    <phoneticPr fontId="11"/>
  </si>
  <si>
    <t>①</t>
    <phoneticPr fontId="11"/>
  </si>
  <si>
    <t>予算額は申請時の収支予算書の金額と同額ですか。</t>
    <rPh sb="0" eb="3">
      <t>ヨサンガク</t>
    </rPh>
    <rPh sb="4" eb="6">
      <t>シンセイ</t>
    </rPh>
    <rPh sb="6" eb="7">
      <t>ジ</t>
    </rPh>
    <rPh sb="8" eb="10">
      <t>シュウシ</t>
    </rPh>
    <rPh sb="10" eb="13">
      <t>ヨサンショ</t>
    </rPh>
    <rPh sb="14" eb="16">
      <t>キンガク</t>
    </rPh>
    <rPh sb="17" eb="19">
      <t>ドウガク</t>
    </rPh>
    <phoneticPr fontId="11"/>
  </si>
  <si>
    <t>※　請求書をご提出される前にもう一度ご確認いただき、請求書と一緒にお送りください。</t>
    <rPh sb="2" eb="5">
      <t>セイキュウショ</t>
    </rPh>
    <rPh sb="7" eb="9">
      <t>テイシュツ</t>
    </rPh>
    <rPh sb="12" eb="13">
      <t>マエ</t>
    </rPh>
    <rPh sb="16" eb="18">
      <t>イチド</t>
    </rPh>
    <rPh sb="19" eb="21">
      <t>カクニン</t>
    </rPh>
    <rPh sb="26" eb="29">
      <t>セイキュウショ</t>
    </rPh>
    <rPh sb="30" eb="32">
      <t>イッショ</t>
    </rPh>
    <rPh sb="34" eb="35">
      <t>オク</t>
    </rPh>
    <phoneticPr fontId="11"/>
  </si>
  <si>
    <t>請  求  額</t>
    <rPh sb="0" eb="1">
      <t>セイ</t>
    </rPh>
    <rPh sb="3" eb="4">
      <t>モトム</t>
    </rPh>
    <rPh sb="6" eb="7">
      <t>ガク</t>
    </rPh>
    <phoneticPr fontId="2"/>
  </si>
  <si>
    <t>号で交付決定通知のあった助成事業の</t>
    <rPh sb="0" eb="1">
      <t>ゴウ</t>
    </rPh>
    <rPh sb="2" eb="4">
      <t>コウフ</t>
    </rPh>
    <rPh sb="4" eb="6">
      <t>ケッテイ</t>
    </rPh>
    <rPh sb="6" eb="8">
      <t>ツウチ</t>
    </rPh>
    <rPh sb="12" eb="14">
      <t>ジョセイ</t>
    </rPh>
    <rPh sb="14" eb="16">
      <t>ジギョウ</t>
    </rPh>
    <phoneticPr fontId="2"/>
  </si>
  <si>
    <t>　　実績について、下記のとおり関係書類を添えて報告します。</t>
    <rPh sb="2" eb="4">
      <t>ジッセキ</t>
    </rPh>
    <rPh sb="9" eb="11">
      <t>カキ</t>
    </rPh>
    <rPh sb="15" eb="17">
      <t>カンケイ</t>
    </rPh>
    <rPh sb="17" eb="19">
      <t>ショルイ</t>
    </rPh>
    <rPh sb="20" eb="21">
      <t>ソ</t>
    </rPh>
    <rPh sb="23" eb="25">
      <t>ホウコク</t>
    </rPh>
    <phoneticPr fontId="2"/>
  </si>
  <si>
    <t>申請者及び印章は申請時及び報告時と同じ団体、代表者、㊞ですか。</t>
    <rPh sb="0" eb="3">
      <t>シンセイシャ</t>
    </rPh>
    <rPh sb="3" eb="4">
      <t>オヨ</t>
    </rPh>
    <rPh sb="5" eb="7">
      <t>インショウ</t>
    </rPh>
    <rPh sb="8" eb="10">
      <t>シンセイ</t>
    </rPh>
    <rPh sb="10" eb="11">
      <t>ジ</t>
    </rPh>
    <rPh sb="11" eb="12">
      <t>オヨ</t>
    </rPh>
    <rPh sb="13" eb="15">
      <t>ホウコク</t>
    </rPh>
    <rPh sb="15" eb="16">
      <t>ジ</t>
    </rPh>
    <rPh sb="17" eb="18">
      <t>オナ</t>
    </rPh>
    <rPh sb="19" eb="21">
      <t>ダンタイ</t>
    </rPh>
    <rPh sb="22" eb="25">
      <t>ダイヒョウシャ</t>
    </rPh>
    <phoneticPr fontId="11"/>
  </si>
  <si>
    <t>㊞</t>
    <phoneticPr fontId="2"/>
  </si>
  <si>
    <t>コンベンション名　　　　（合 宿 名）</t>
    <rPh sb="7" eb="8">
      <t>ナ</t>
    </rPh>
    <rPh sb="13" eb="14">
      <t>ゴウ</t>
    </rPh>
    <rPh sb="15" eb="16">
      <t>ヤド</t>
    </rPh>
    <rPh sb="17" eb="18">
      <t>ナ</t>
    </rPh>
    <phoneticPr fontId="11"/>
  </si>
  <si>
    <t>申請者の印章は押印されていますか。（シャチハタ印は不可。）</t>
    <rPh sb="0" eb="3">
      <t>シンセイシャ</t>
    </rPh>
    <rPh sb="4" eb="6">
      <t>インショウ</t>
    </rPh>
    <rPh sb="7" eb="9">
      <t>オウイン</t>
    </rPh>
    <rPh sb="23" eb="24">
      <t>イン</t>
    </rPh>
    <rPh sb="25" eb="27">
      <t>フカ</t>
    </rPh>
    <phoneticPr fontId="11"/>
  </si>
  <si>
    <t>　　下記のコンベンションを開催するので、コンベンション開催助成金を交付されるよう関係書類を添えて</t>
    <rPh sb="2" eb="4">
      <t>カキ</t>
    </rPh>
    <rPh sb="13" eb="15">
      <t>カイサイ</t>
    </rPh>
    <rPh sb="27" eb="29">
      <t>カイサイ</t>
    </rPh>
    <rPh sb="29" eb="32">
      <t>ジョセイキン</t>
    </rPh>
    <rPh sb="33" eb="35">
      <t>コウフ</t>
    </rPh>
    <rPh sb="40" eb="42">
      <t>カンケイ</t>
    </rPh>
    <rPh sb="42" eb="44">
      <t>ショルイ</t>
    </rPh>
    <phoneticPr fontId="2"/>
  </si>
  <si>
    <t>　申請します。</t>
    <phoneticPr fontId="11"/>
  </si>
  <si>
    <t>②</t>
    <phoneticPr fontId="11"/>
  </si>
  <si>
    <t>とっとりコンベンションビューローからの助成金も含めた収入額になっていますか。</t>
    <rPh sb="19" eb="21">
      <t>ジョセイ</t>
    </rPh>
    <rPh sb="21" eb="22">
      <t>キン</t>
    </rPh>
    <rPh sb="23" eb="24">
      <t>フク</t>
    </rPh>
    <rPh sb="26" eb="28">
      <t>シュウニュウ</t>
    </rPh>
    <rPh sb="28" eb="29">
      <t>ガク</t>
    </rPh>
    <phoneticPr fontId="11"/>
  </si>
  <si>
    <t>収支決算書　（付表５－２）</t>
    <rPh sb="0" eb="2">
      <t>シュウシ</t>
    </rPh>
    <rPh sb="2" eb="5">
      <t>ケッサンショ</t>
    </rPh>
    <rPh sb="7" eb="9">
      <t>フヒョウ</t>
    </rPh>
    <phoneticPr fontId="11"/>
  </si>
  <si>
    <t>宿泊地別
宿泊者数</t>
    <phoneticPr fontId="11"/>
  </si>
  <si>
    <t>※　本書式には合宿の日程表を添付して下さい。</t>
    <rPh sb="2" eb="5">
      <t>ホンショシキ</t>
    </rPh>
    <rPh sb="7" eb="9">
      <t>ガッシュク</t>
    </rPh>
    <rPh sb="10" eb="13">
      <t>ニッテイヒョウ</t>
    </rPh>
    <rPh sb="14" eb="16">
      <t>テンプ</t>
    </rPh>
    <rPh sb="18" eb="19">
      <t>クダ</t>
    </rPh>
    <phoneticPr fontId="11"/>
  </si>
  <si>
    <r>
      <t>※該当する宿泊地欄の</t>
    </r>
    <r>
      <rPr>
        <b/>
        <sz val="11"/>
        <rFont val="ＭＳ Ｐ明朝"/>
        <family val="1"/>
        <charset val="128"/>
      </rPr>
      <t>延べ宿泊者数</t>
    </r>
    <r>
      <rPr>
        <sz val="11"/>
        <rFont val="ＭＳ Ｐ明朝"/>
        <family val="1"/>
        <charset val="128"/>
      </rPr>
      <t>をご記入ください。</t>
    </r>
    <rPh sb="1" eb="3">
      <t>ガイトウ</t>
    </rPh>
    <rPh sb="5" eb="8">
      <t>シュクハクチ</t>
    </rPh>
    <rPh sb="8" eb="9">
      <t>ラン</t>
    </rPh>
    <rPh sb="10" eb="11">
      <t>ノ</t>
    </rPh>
    <rPh sb="14" eb="15">
      <t>シャ</t>
    </rPh>
    <rPh sb="15" eb="16">
      <t>スウ</t>
    </rPh>
    <rPh sb="18" eb="20">
      <t>キニュウ</t>
    </rPh>
    <phoneticPr fontId="11"/>
  </si>
  <si>
    <t>宿泊地別
宿泊者数</t>
    <rPh sb="0" eb="3">
      <t>シュクハクチ</t>
    </rPh>
    <rPh sb="3" eb="4">
      <t>ベツ</t>
    </rPh>
    <rPh sb="5" eb="8">
      <t>シュクハクシャ</t>
    </rPh>
    <rPh sb="8" eb="9">
      <t>カズ</t>
    </rPh>
    <phoneticPr fontId="2"/>
  </si>
  <si>
    <t>〒</t>
    <phoneticPr fontId="11"/>
  </si>
  <si>
    <t>参加費</t>
    <rPh sb="0" eb="3">
      <t>サンカヒ</t>
    </rPh>
    <phoneticPr fontId="11"/>
  </si>
  <si>
    <t>部費拠出金</t>
    <rPh sb="0" eb="2">
      <t>ブヒ</t>
    </rPh>
    <rPh sb="2" eb="4">
      <t>キョシュツ</t>
    </rPh>
    <rPh sb="4" eb="5">
      <t>キン</t>
    </rPh>
    <phoneticPr fontId="11"/>
  </si>
  <si>
    <t>開催助成金</t>
    <rPh sb="0" eb="2">
      <t>カイサイ</t>
    </rPh>
    <rPh sb="2" eb="5">
      <t>ジョセイキン</t>
    </rPh>
    <phoneticPr fontId="11"/>
  </si>
  <si>
    <t>とっとりコンベンションビューロー</t>
    <phoneticPr fontId="11"/>
  </si>
  <si>
    <t>会場費</t>
    <rPh sb="0" eb="3">
      <t>カイジョウヒ</t>
    </rPh>
    <phoneticPr fontId="11"/>
  </si>
  <si>
    <t>宿泊費</t>
    <rPh sb="0" eb="3">
      <t>シュクハクヒ</t>
    </rPh>
    <phoneticPr fontId="11"/>
  </si>
  <si>
    <t>交通費</t>
    <rPh sb="0" eb="3">
      <t>コウツウヒ</t>
    </rPh>
    <phoneticPr fontId="11"/>
  </si>
  <si>
    <t>飲食費</t>
    <rPh sb="0" eb="3">
      <t>インショクヒ</t>
    </rPh>
    <phoneticPr fontId="11"/>
  </si>
  <si>
    <t>記念品費</t>
    <rPh sb="0" eb="4">
      <t>キネンヒンヒ</t>
    </rPh>
    <phoneticPr fontId="11"/>
  </si>
  <si>
    <t>消耗品費</t>
    <rPh sb="0" eb="4">
      <t>ショウモウヒンヒ</t>
    </rPh>
    <phoneticPr fontId="11"/>
  </si>
  <si>
    <t>バス代、高速代</t>
    <rPh sb="2" eb="3">
      <t>ダイ</t>
    </rPh>
    <rPh sb="4" eb="7">
      <t>コウソクダイ</t>
    </rPh>
    <phoneticPr fontId="11"/>
  </si>
  <si>
    <t>印刷製本費</t>
    <rPh sb="0" eb="4">
      <t>インサツセイホン</t>
    </rPh>
    <rPh sb="4" eb="5">
      <t>ヒ</t>
    </rPh>
    <phoneticPr fontId="11"/>
  </si>
  <si>
    <t>保険代</t>
    <rPh sb="0" eb="2">
      <t>ホケン</t>
    </rPh>
    <rPh sb="2" eb="3">
      <t>ダイ</t>
    </rPh>
    <phoneticPr fontId="11"/>
  </si>
  <si>
    <t>懇親会費、お弁当代、飲料代含む</t>
    <rPh sb="0" eb="4">
      <t>コンシンカイヒ</t>
    </rPh>
    <rPh sb="6" eb="9">
      <t>ベントウダイ</t>
    </rPh>
    <rPh sb="10" eb="12">
      <t>インリョウ</t>
    </rPh>
    <rPh sb="12" eb="13">
      <t>ダイ</t>
    </rPh>
    <rPh sb="13" eb="14">
      <t>フク</t>
    </rPh>
    <phoneticPr fontId="11"/>
  </si>
  <si>
    <t>施設利用料、備品費含む</t>
    <rPh sb="0" eb="5">
      <t>シセツリヨウリョウ</t>
    </rPh>
    <rPh sb="6" eb="9">
      <t>ビヒンヒ</t>
    </rPh>
    <rPh sb="9" eb="10">
      <t>フク</t>
    </rPh>
    <phoneticPr fontId="11"/>
  </si>
  <si>
    <t>施設利用料、備品費含む</t>
    <phoneticPr fontId="11"/>
  </si>
  <si>
    <t>バス代、高速代</t>
    <phoneticPr fontId="11"/>
  </si>
  <si>
    <t>懇親会費、お弁当代、飲料代含む</t>
    <phoneticPr fontId="11"/>
  </si>
  <si>
    <t>○</t>
    <phoneticPr fontId="11"/>
  </si>
  <si>
    <t>○○県○○市○○</t>
    <rPh sb="2" eb="3">
      <t>ケン</t>
    </rPh>
    <rPh sb="5" eb="6">
      <t>シ</t>
    </rPh>
    <phoneticPr fontId="11"/>
  </si>
  <si>
    <t>○○大学○○部</t>
    <rPh sb="2" eb="4">
      <t>ダイガク</t>
    </rPh>
    <rPh sb="6" eb="7">
      <t>ブ</t>
    </rPh>
    <phoneticPr fontId="11"/>
  </si>
  <si>
    <t>役職　○○○○</t>
    <rPh sb="0" eb="2">
      <t>ヤクショク</t>
    </rPh>
    <phoneticPr fontId="11"/>
  </si>
  <si>
    <t>○○大学○○部　夏合宿</t>
    <rPh sb="2" eb="4">
      <t>ダイガク</t>
    </rPh>
    <rPh sb="6" eb="7">
      <t>ブ</t>
    </rPh>
    <rPh sb="8" eb="9">
      <t>ナツ</t>
    </rPh>
    <rPh sb="9" eb="11">
      <t>ガッシュク</t>
    </rPh>
    <phoneticPr fontId="11"/>
  </si>
  <si>
    <t>○○大会に向けての強化合宿　等</t>
    <rPh sb="2" eb="4">
      <t>タイカイ</t>
    </rPh>
    <rPh sb="5" eb="6">
      <t>ム</t>
    </rPh>
    <rPh sb="9" eb="11">
      <t>キョウカ</t>
    </rPh>
    <rPh sb="11" eb="13">
      <t>ガッシュク</t>
    </rPh>
    <rPh sb="14" eb="15">
      <t>トウ</t>
    </rPh>
    <phoneticPr fontId="11"/>
  </si>
  <si>
    <t>○○ホテル</t>
    <phoneticPr fontId="11"/>
  </si>
  <si>
    <t>○○</t>
    <phoneticPr fontId="11"/>
  </si>
  <si>
    <t>○○体育館</t>
    <rPh sb="2" eb="5">
      <t>タイイクカン</t>
    </rPh>
    <phoneticPr fontId="11"/>
  </si>
  <si>
    <t>○○球場</t>
    <rPh sb="2" eb="4">
      <t>キュウジョウ</t>
    </rPh>
    <phoneticPr fontId="11"/>
  </si>
  <si>
    <t>〒○○○-○○○○　　○○県○○市○○</t>
    <rPh sb="13" eb="14">
      <t>ケン</t>
    </rPh>
    <rPh sb="16" eb="17">
      <t>シ</t>
    </rPh>
    <phoneticPr fontId="11"/>
  </si>
  <si>
    <t>○○○○</t>
    <phoneticPr fontId="11"/>
  </si>
  <si>
    <t>※本書式には合宿の日程表を添付して下さい。</t>
    <rPh sb="1" eb="4">
      <t>ホンショシキ</t>
    </rPh>
    <rPh sb="6" eb="8">
      <t>ガッシュク</t>
    </rPh>
    <rPh sb="9" eb="12">
      <t>ニッテイヒョウ</t>
    </rPh>
    <rPh sb="13" eb="15">
      <t>テンプ</t>
    </rPh>
    <rPh sb="17" eb="18">
      <t>クダ</t>
    </rPh>
    <phoneticPr fontId="11"/>
  </si>
  <si>
    <r>
      <rPr>
        <b/>
        <sz val="11"/>
        <color rgb="FF0000FF"/>
        <rFont val="ＭＳ Ｐ明朝"/>
        <family val="1"/>
        <charset val="128"/>
      </rPr>
      <t>20,000</t>
    </r>
    <r>
      <rPr>
        <sz val="11"/>
        <rFont val="ＭＳ Ｐ明朝"/>
        <family val="1"/>
        <charset val="128"/>
      </rPr>
      <t>円×</t>
    </r>
    <r>
      <rPr>
        <b/>
        <sz val="11"/>
        <color rgb="FF0000FF"/>
        <rFont val="ＭＳ Ｐ明朝"/>
        <family val="1"/>
        <charset val="128"/>
      </rPr>
      <t>50</t>
    </r>
    <r>
      <rPr>
        <sz val="11"/>
        <rFont val="ＭＳ Ｐ明朝"/>
        <family val="1"/>
        <charset val="128"/>
      </rPr>
      <t>人</t>
    </r>
    <rPh sb="6" eb="7">
      <t>エン</t>
    </rPh>
    <rPh sb="10" eb="11">
      <t>ニン</t>
    </rPh>
    <phoneticPr fontId="11"/>
  </si>
  <si>
    <r>
      <rPr>
        <b/>
        <sz val="11"/>
        <color rgb="FF0000FF"/>
        <rFont val="ＭＳ Ｐ明朝"/>
        <family val="1"/>
        <charset val="128"/>
      </rPr>
      <t>8,400</t>
    </r>
    <r>
      <rPr>
        <sz val="11"/>
        <rFont val="ＭＳ Ｐ明朝"/>
        <family val="1"/>
        <charset val="128"/>
      </rPr>
      <t>円×</t>
    </r>
    <r>
      <rPr>
        <b/>
        <sz val="11"/>
        <color rgb="FF0000FF"/>
        <rFont val="ＭＳ Ｐ明朝"/>
        <family val="1"/>
        <charset val="128"/>
      </rPr>
      <t>2</t>
    </r>
    <r>
      <rPr>
        <sz val="11"/>
        <rFont val="ＭＳ Ｐ明朝"/>
        <family val="1"/>
        <charset val="128"/>
      </rPr>
      <t>泊×</t>
    </r>
    <r>
      <rPr>
        <b/>
        <sz val="11"/>
        <color rgb="FF0000FF"/>
        <rFont val="ＭＳ Ｐ明朝"/>
        <family val="1"/>
        <charset val="128"/>
      </rPr>
      <t>50</t>
    </r>
    <r>
      <rPr>
        <sz val="11"/>
        <rFont val="ＭＳ Ｐ明朝"/>
        <family val="1"/>
        <charset val="128"/>
      </rPr>
      <t>人（食事代含む）</t>
    </r>
    <rPh sb="5" eb="6">
      <t>エン</t>
    </rPh>
    <rPh sb="8" eb="9">
      <t>ハク</t>
    </rPh>
    <rPh sb="12" eb="13">
      <t>ニン</t>
    </rPh>
    <rPh sb="14" eb="16">
      <t>ショクジ</t>
    </rPh>
    <rPh sb="16" eb="17">
      <t>ダイ</t>
    </rPh>
    <rPh sb="17" eb="18">
      <t>フク</t>
    </rPh>
    <phoneticPr fontId="11"/>
  </si>
  <si>
    <r>
      <rPr>
        <b/>
        <sz val="11"/>
        <color rgb="FF0000FF"/>
        <rFont val="ＭＳ Ｐ明朝"/>
        <family val="1"/>
        <charset val="128"/>
      </rPr>
      <t>100</t>
    </r>
    <r>
      <rPr>
        <sz val="11"/>
        <rFont val="ＭＳ Ｐ明朝"/>
        <family val="1"/>
        <charset val="128"/>
      </rPr>
      <t>円×</t>
    </r>
    <r>
      <rPr>
        <b/>
        <sz val="11"/>
        <color rgb="FF0000FF"/>
        <rFont val="ＭＳ Ｐ明朝"/>
        <family val="1"/>
        <charset val="128"/>
      </rPr>
      <t>50</t>
    </r>
    <r>
      <rPr>
        <sz val="11"/>
        <rFont val="ＭＳ Ｐ明朝"/>
        <family val="1"/>
        <charset val="128"/>
      </rPr>
      <t>人</t>
    </r>
    <rPh sb="3" eb="4">
      <t>エン</t>
    </rPh>
    <rPh sb="7" eb="8">
      <t>ニン</t>
    </rPh>
    <phoneticPr fontId="11"/>
  </si>
  <si>
    <t>鳥取で合宿をしたことで、○○大会に向けて良い準備ができた。等</t>
    <rPh sb="0" eb="2">
      <t>トットリ</t>
    </rPh>
    <rPh sb="3" eb="5">
      <t>ガッシュク</t>
    </rPh>
    <rPh sb="14" eb="16">
      <t>タイカイ</t>
    </rPh>
    <rPh sb="17" eb="18">
      <t>ム</t>
    </rPh>
    <rPh sb="20" eb="21">
      <t>イ</t>
    </rPh>
    <rPh sb="22" eb="24">
      <t>ジュンビ</t>
    </rPh>
    <rPh sb="29" eb="30">
      <t>トウ</t>
    </rPh>
    <phoneticPr fontId="11"/>
  </si>
  <si>
    <r>
      <rPr>
        <b/>
        <sz val="9"/>
        <color rgb="FF0000FF"/>
        <rFont val="ＭＳ Ｐ明朝"/>
        <family val="1"/>
        <charset val="128"/>
      </rPr>
      <t>20,00</t>
    </r>
    <r>
      <rPr>
        <sz val="9"/>
        <rFont val="ＭＳ Ｐ明朝"/>
        <family val="1"/>
        <charset val="128"/>
      </rPr>
      <t>0円×</t>
    </r>
    <r>
      <rPr>
        <b/>
        <sz val="9"/>
        <color rgb="FF0000FF"/>
        <rFont val="ＭＳ Ｐ明朝"/>
        <family val="1"/>
        <charset val="128"/>
      </rPr>
      <t>55</t>
    </r>
    <r>
      <rPr>
        <sz val="9"/>
        <rFont val="ＭＳ Ｐ明朝"/>
        <family val="1"/>
        <charset val="128"/>
      </rPr>
      <t>人</t>
    </r>
    <phoneticPr fontId="11"/>
  </si>
  <si>
    <r>
      <rPr>
        <b/>
        <sz val="9"/>
        <color rgb="FF0000FF"/>
        <rFont val="ＭＳ Ｐ明朝"/>
        <family val="1"/>
        <charset val="128"/>
      </rPr>
      <t>8,400</t>
    </r>
    <r>
      <rPr>
        <sz val="9"/>
        <rFont val="ＭＳ Ｐ明朝"/>
        <family val="1"/>
        <charset val="128"/>
      </rPr>
      <t>円×</t>
    </r>
    <r>
      <rPr>
        <b/>
        <sz val="9"/>
        <color rgb="FF0000FF"/>
        <rFont val="ＭＳ Ｐ明朝"/>
        <family val="1"/>
        <charset val="128"/>
      </rPr>
      <t>2</t>
    </r>
    <r>
      <rPr>
        <sz val="9"/>
        <rFont val="ＭＳ Ｐ明朝"/>
        <family val="1"/>
        <charset val="128"/>
      </rPr>
      <t>泊×</t>
    </r>
    <r>
      <rPr>
        <b/>
        <sz val="9"/>
        <color rgb="FF0000FF"/>
        <rFont val="ＭＳ Ｐ明朝"/>
        <family val="1"/>
        <charset val="128"/>
      </rPr>
      <t>55</t>
    </r>
    <r>
      <rPr>
        <sz val="9"/>
        <rFont val="ＭＳ Ｐ明朝"/>
        <family val="1"/>
        <charset val="128"/>
      </rPr>
      <t>人（食事代含む）</t>
    </r>
    <phoneticPr fontId="11"/>
  </si>
  <si>
    <r>
      <rPr>
        <b/>
        <sz val="9"/>
        <color rgb="FF0000FF"/>
        <rFont val="ＭＳ Ｐ明朝"/>
        <family val="1"/>
        <charset val="128"/>
      </rPr>
      <t>100</t>
    </r>
    <r>
      <rPr>
        <sz val="9"/>
        <rFont val="ＭＳ Ｐ明朝"/>
        <family val="1"/>
        <charset val="128"/>
      </rPr>
      <t>円×</t>
    </r>
    <r>
      <rPr>
        <b/>
        <sz val="9"/>
        <color rgb="FF0000FF"/>
        <rFont val="ＭＳ Ｐ明朝"/>
        <family val="1"/>
        <charset val="128"/>
      </rPr>
      <t>55</t>
    </r>
    <r>
      <rPr>
        <sz val="9"/>
        <rFont val="ＭＳ Ｐ明朝"/>
        <family val="1"/>
        <charset val="128"/>
      </rPr>
      <t>人</t>
    </r>
    <phoneticPr fontId="11"/>
  </si>
  <si>
    <t>鳥取県○○市○○町</t>
    <rPh sb="0" eb="3">
      <t>トットリケン</t>
    </rPh>
    <rPh sb="5" eb="6">
      <t>シ</t>
    </rPh>
    <rPh sb="8" eb="9">
      <t>チョウ</t>
    </rPh>
    <phoneticPr fontId="11"/>
  </si>
  <si>
    <t>代表　○○○○</t>
    <rPh sb="0" eb="2">
      <t>ダイヒョウ</t>
    </rPh>
    <phoneticPr fontId="11"/>
  </si>
  <si>
    <t>　　　　　　　円×　　　　人</t>
    <rPh sb="7" eb="8">
      <t>エン</t>
    </rPh>
    <rPh sb="13" eb="14">
      <t>ニン</t>
    </rPh>
    <phoneticPr fontId="11"/>
  </si>
  <si>
    <t>　　　　　　　円×　　　　人</t>
    <phoneticPr fontId="11"/>
  </si>
  <si>
    <t>　　　　　　円×　　　泊×　　　　人（食事代含む）</t>
    <rPh sb="6" eb="7">
      <t>エン</t>
    </rPh>
    <rPh sb="11" eb="12">
      <t>ハク</t>
    </rPh>
    <rPh sb="17" eb="18">
      <t>ニン</t>
    </rPh>
    <rPh sb="19" eb="21">
      <t>ショクジ</t>
    </rPh>
    <rPh sb="21" eb="22">
      <t>ダイ</t>
    </rPh>
    <rPh sb="22" eb="23">
      <t>フク</t>
    </rPh>
    <phoneticPr fontId="11"/>
  </si>
  <si>
    <t>　　　　　　円×　　泊×　　人（食事代含む）</t>
    <phoneticPr fontId="11"/>
  </si>
  <si>
    <t>コンベンション宿泊人数証明書　（付表５－４）</t>
    <rPh sb="7" eb="9">
      <t>シュクハク</t>
    </rPh>
    <rPh sb="9" eb="11">
      <t>ニンズウ</t>
    </rPh>
    <rPh sb="11" eb="14">
      <t>ショウメイショ</t>
    </rPh>
    <rPh sb="16" eb="18">
      <t>フヒョウ</t>
    </rPh>
    <phoneticPr fontId="11"/>
  </si>
  <si>
    <t>日</t>
    <phoneticPr fontId="11"/>
  </si>
  <si>
    <t>㊞</t>
    <phoneticPr fontId="11"/>
  </si>
  <si>
    <t>（様　式　第　７　号）</t>
    <rPh sb="1" eb="2">
      <t>サマ</t>
    </rPh>
    <rPh sb="3" eb="4">
      <t>シキ</t>
    </rPh>
    <rPh sb="5" eb="6">
      <t>ダイ</t>
    </rPh>
    <rPh sb="9" eb="10">
      <t>ゴウ</t>
    </rPh>
    <phoneticPr fontId="2"/>
  </si>
  <si>
    <t>（様式７号）　コンベンション開催助成金交付請求書</t>
    <rPh sb="1" eb="3">
      <t>ヨウシキ</t>
    </rPh>
    <rPh sb="4" eb="5">
      <t>ゴウ</t>
    </rPh>
    <rPh sb="14" eb="16">
      <t>カイサイ</t>
    </rPh>
    <rPh sb="16" eb="18">
      <t>ジョセイ</t>
    </rPh>
    <rPh sb="18" eb="19">
      <t>キン</t>
    </rPh>
    <rPh sb="19" eb="21">
      <t>コウフ</t>
    </rPh>
    <rPh sb="21" eb="24">
      <t>セイキュウショ</t>
    </rPh>
    <phoneticPr fontId="11"/>
  </si>
  <si>
    <t>（注1）　コンベンション開催助成金交付額（精算額）を予定した収支決算書としてください。</t>
    <phoneticPr fontId="2"/>
  </si>
  <si>
    <t>（注2）　記載金額に消費税及び地方消費税は含みません。　</t>
    <phoneticPr fontId="11"/>
  </si>
  <si>
    <t>（注2）　記載金額に消費税及び地方消費税は含みません。　</t>
    <phoneticPr fontId="11"/>
  </si>
  <si>
    <t>（付表5-3）</t>
    <rPh sb="1" eb="2">
      <t>ツキ</t>
    </rPh>
    <rPh sb="2" eb="3">
      <t>オモテ</t>
    </rPh>
    <phoneticPr fontId="2"/>
  </si>
  <si>
    <t>　　　　　　使用し、それ以外の目的には使用いたしません。</t>
    <rPh sb="6" eb="8">
      <t>シヨウ</t>
    </rPh>
    <rPh sb="12" eb="14">
      <t>イガイ</t>
    </rPh>
    <rPh sb="15" eb="17">
      <t>モクテキ</t>
    </rPh>
    <rPh sb="19" eb="21">
      <t>シヨウ</t>
    </rPh>
    <phoneticPr fontId="2"/>
  </si>
  <si>
    <t>（注2）　提出していただいた参加者名簿などの個人情報は、助成金対象事業の実績確認のために</t>
    <rPh sb="1" eb="2">
      <t>チュウ</t>
    </rPh>
    <rPh sb="5" eb="7">
      <t>テイシュツ</t>
    </rPh>
    <rPh sb="14" eb="17">
      <t>サンカシャ</t>
    </rPh>
    <rPh sb="17" eb="19">
      <t>メイボ</t>
    </rPh>
    <rPh sb="22" eb="24">
      <t>コジン</t>
    </rPh>
    <rPh sb="24" eb="26">
      <t>ジョウホウ</t>
    </rPh>
    <rPh sb="28" eb="31">
      <t>ジョセイキン</t>
    </rPh>
    <rPh sb="31" eb="33">
      <t>タイショウ</t>
    </rPh>
    <rPh sb="33" eb="35">
      <t>ジギョウ</t>
    </rPh>
    <rPh sb="36" eb="38">
      <t>ジッセキ</t>
    </rPh>
    <rPh sb="38" eb="40">
      <t>カクニン</t>
    </rPh>
    <phoneticPr fontId="2"/>
  </si>
  <si>
    <t>（注1）　「宿泊日数」は、県内宿泊施設への宿泊日数を記入して下さい。</t>
    <rPh sb="1" eb="2">
      <t>チュウ</t>
    </rPh>
    <rPh sb="6" eb="8">
      <t>シュクハク</t>
    </rPh>
    <rPh sb="8" eb="10">
      <t>ニッスウ</t>
    </rPh>
    <rPh sb="13" eb="15">
      <t>ケンナイ</t>
    </rPh>
    <rPh sb="15" eb="17">
      <t>シュクハク</t>
    </rPh>
    <rPh sb="17" eb="19">
      <t>シセツ</t>
    </rPh>
    <rPh sb="21" eb="23">
      <t>シュクハク</t>
    </rPh>
    <rPh sb="23" eb="25">
      <t>ニッスウ</t>
    </rPh>
    <rPh sb="26" eb="28">
      <t>キニュウ</t>
    </rPh>
    <rPh sb="30" eb="31">
      <t>クダ</t>
    </rPh>
    <phoneticPr fontId="2"/>
  </si>
  <si>
    <t>宿泊日数</t>
    <rPh sb="0" eb="2">
      <t>シュクハク</t>
    </rPh>
    <rPh sb="2" eb="4">
      <t>ニッスウ</t>
    </rPh>
    <phoneticPr fontId="2"/>
  </si>
  <si>
    <t>県名</t>
    <rPh sb="0" eb="1">
      <t>ケン</t>
    </rPh>
    <rPh sb="1" eb="2">
      <t>メイ</t>
    </rPh>
    <phoneticPr fontId="2"/>
  </si>
  <si>
    <t>氏名</t>
    <rPh sb="0" eb="1">
      <t>シ</t>
    </rPh>
    <rPh sb="1" eb="2">
      <t>メイ</t>
    </rPh>
    <phoneticPr fontId="2"/>
  </si>
  <si>
    <t>No</t>
  </si>
  <si>
    <t>No</t>
    <phoneticPr fontId="2"/>
  </si>
  <si>
    <t xml:space="preserve">            （ 　　ページ ）</t>
    <phoneticPr fontId="2"/>
  </si>
  <si>
    <t>コ ンベンション県外参加者名簿</t>
    <rPh sb="8" eb="9">
      <t>ケン</t>
    </rPh>
    <rPh sb="9" eb="10">
      <t>ガイ</t>
    </rPh>
    <rPh sb="10" eb="11">
      <t>サン</t>
    </rPh>
    <rPh sb="11" eb="12">
      <t>カ</t>
    </rPh>
    <rPh sb="12" eb="13">
      <t>シャ</t>
    </rPh>
    <rPh sb="13" eb="14">
      <t>メイ</t>
    </rPh>
    <rPh sb="14" eb="15">
      <t>ボ</t>
    </rPh>
    <phoneticPr fontId="2"/>
  </si>
  <si>
    <t xml:space="preserve">            （25　ページ ）</t>
    <phoneticPr fontId="2"/>
  </si>
  <si>
    <t xml:space="preserve">            （ 24ページ ）</t>
    <phoneticPr fontId="2"/>
  </si>
  <si>
    <t xml:space="preserve">            （ 23ページ ）</t>
    <phoneticPr fontId="2"/>
  </si>
  <si>
    <t xml:space="preserve">            （ 22　ページ ）</t>
    <phoneticPr fontId="2"/>
  </si>
  <si>
    <t xml:space="preserve">            （ 21　ページ ）</t>
    <phoneticPr fontId="2"/>
  </si>
  <si>
    <t xml:space="preserve">            （ 20　ページ ）</t>
    <phoneticPr fontId="2"/>
  </si>
  <si>
    <t xml:space="preserve">            （19ページ ）</t>
    <phoneticPr fontId="2"/>
  </si>
  <si>
    <t xml:space="preserve">            （ 18ページ ）</t>
    <phoneticPr fontId="2"/>
  </si>
  <si>
    <t xml:space="preserve">            （ 17　ページ ）</t>
    <phoneticPr fontId="2"/>
  </si>
  <si>
    <t xml:space="preserve">            （16　ページ ）</t>
    <phoneticPr fontId="2"/>
  </si>
  <si>
    <t xml:space="preserve">            （ 15　ページ ）</t>
    <phoneticPr fontId="2"/>
  </si>
  <si>
    <t xml:space="preserve">            （ 14　ページ ）</t>
    <phoneticPr fontId="2"/>
  </si>
  <si>
    <t xml:space="preserve">            （ 13　ページ ）</t>
    <phoneticPr fontId="2"/>
  </si>
  <si>
    <t xml:space="preserve">            （ 12　ページ ）</t>
    <phoneticPr fontId="2"/>
  </si>
  <si>
    <t xml:space="preserve">            （ 11ページ ）</t>
    <phoneticPr fontId="2"/>
  </si>
  <si>
    <t xml:space="preserve">            （ 10　ページ ）</t>
    <phoneticPr fontId="2"/>
  </si>
  <si>
    <t xml:space="preserve">            （ 9　ページ ）</t>
    <phoneticPr fontId="2"/>
  </si>
  <si>
    <t xml:space="preserve">            （ 　8　ページ ）</t>
    <phoneticPr fontId="2"/>
  </si>
  <si>
    <t xml:space="preserve">            （ 　7　ページ ）</t>
    <phoneticPr fontId="2"/>
  </si>
  <si>
    <t xml:space="preserve">            （ 　6　ページ ）</t>
    <phoneticPr fontId="2"/>
  </si>
  <si>
    <t xml:space="preserve">            （ 　5　ページ ）</t>
    <phoneticPr fontId="2"/>
  </si>
  <si>
    <t xml:space="preserve">            （ 　4　ページ ）</t>
    <phoneticPr fontId="2"/>
  </si>
  <si>
    <t xml:space="preserve">            （ 　3　ページ ）</t>
    <phoneticPr fontId="2"/>
  </si>
  <si>
    <t xml:space="preserve">            （　2 ページ ）</t>
    <phoneticPr fontId="2"/>
  </si>
  <si>
    <t>（付表5-3）</t>
    <phoneticPr fontId="2"/>
  </si>
  <si>
    <t xml:space="preserve">            （ 1ページ ）</t>
    <phoneticPr fontId="2"/>
  </si>
  <si>
    <t>（１）　コンベンション実施報告書　（付表５－１）</t>
    <phoneticPr fontId="11"/>
  </si>
  <si>
    <t>（２）　収　 支　 決　 算　 書　　　　（付表５－２）</t>
    <phoneticPr fontId="2"/>
  </si>
  <si>
    <t>（３）　コンベンション県外参加者名簿　（付表５－３）</t>
    <rPh sb="11" eb="16">
      <t>ケンガイサンカシャ</t>
    </rPh>
    <rPh sb="16" eb="18">
      <t>メイボ</t>
    </rPh>
    <phoneticPr fontId="11"/>
  </si>
  <si>
    <t>（４）　コンベンション宿泊人数証明書　（付表５－４）</t>
    <rPh sb="11" eb="13">
      <t>シュクハク</t>
    </rPh>
    <rPh sb="13" eb="15">
      <t>ニンズウ</t>
    </rPh>
    <rPh sb="15" eb="18">
      <t>ショウメイショ</t>
    </rPh>
    <rPh sb="20" eb="22">
      <t>フヒョウ</t>
    </rPh>
    <phoneticPr fontId="2"/>
  </si>
  <si>
    <t>（５）　宿泊施設が発行する請求明細等の写し</t>
    <rPh sb="4" eb="8">
      <t>シュクハクシセツ</t>
    </rPh>
    <rPh sb="9" eb="11">
      <t>ハッコウ</t>
    </rPh>
    <rPh sb="13" eb="17">
      <t>セイキュウメイサイ</t>
    </rPh>
    <rPh sb="17" eb="18">
      <t>トウ</t>
    </rPh>
    <rPh sb="19" eb="20">
      <t>ウツ</t>
    </rPh>
    <phoneticPr fontId="11"/>
  </si>
  <si>
    <t>（３）　行　程　表</t>
    <rPh sb="4" eb="5">
      <t>ギョウ</t>
    </rPh>
    <rPh sb="6" eb="7">
      <t>ホド</t>
    </rPh>
    <rPh sb="8" eb="9">
      <t>ヒョウ</t>
    </rPh>
    <phoneticPr fontId="11"/>
  </si>
  <si>
    <t>（２）　収　 支　 予　 算　 書　　　 （付表１－２）</t>
    <phoneticPr fontId="11"/>
  </si>
  <si>
    <t>号で額の確定のあったコンベンション開催助成金</t>
    <phoneticPr fontId="11"/>
  </si>
  <si>
    <t>※振込先口座は宿泊施設の口座とします。(ただし、複数施設への分宿の場合を除く。)</t>
    <phoneticPr fontId="11"/>
  </si>
  <si>
    <t>コンベンション県外参加者名簿　（付表５－３）</t>
    <rPh sb="7" eb="9">
      <t>ケンガイ</t>
    </rPh>
    <rPh sb="9" eb="14">
      <t>サンカシャメイボ</t>
    </rPh>
    <rPh sb="16" eb="18">
      <t>フヒョウ</t>
    </rPh>
    <phoneticPr fontId="11"/>
  </si>
  <si>
    <t>県外参加者の宿泊数の合計と付表5-1の「延べ宿泊者数」は同数ですか。</t>
    <rPh sb="0" eb="5">
      <t>ケンガイサンカシャ</t>
    </rPh>
    <rPh sb="6" eb="9">
      <t>シュクハクスウ</t>
    </rPh>
    <rPh sb="10" eb="12">
      <t>ゴウケイ</t>
    </rPh>
    <rPh sb="13" eb="15">
      <t>フヒョウ</t>
    </rPh>
    <rPh sb="20" eb="21">
      <t>ノ</t>
    </rPh>
    <rPh sb="22" eb="26">
      <t>シュクハクシャスウ</t>
    </rPh>
    <rPh sb="28" eb="30">
      <t>ドウスウ</t>
    </rPh>
    <phoneticPr fontId="11"/>
  </si>
  <si>
    <t>宿泊施設が発行する請求明細等の写し</t>
    <rPh sb="0" eb="2">
      <t>シュクハク</t>
    </rPh>
    <rPh sb="2" eb="4">
      <t>シセツ</t>
    </rPh>
    <rPh sb="5" eb="7">
      <t>ハッコウ</t>
    </rPh>
    <rPh sb="9" eb="11">
      <t>セイキュウ</t>
    </rPh>
    <rPh sb="11" eb="13">
      <t>メイサイ</t>
    </rPh>
    <rPh sb="13" eb="14">
      <t>トウ</t>
    </rPh>
    <rPh sb="15" eb="16">
      <t>ウツ</t>
    </rPh>
    <phoneticPr fontId="11"/>
  </si>
  <si>
    <t>宿泊施設が発行する請求明細等の写しを添付していますか。</t>
    <rPh sb="18" eb="20">
      <t>テンプ</t>
    </rPh>
    <phoneticPr fontId="11"/>
  </si>
  <si>
    <t>振込先口座は合宿を行った施設の口座ですか。</t>
    <rPh sb="0" eb="3">
      <t>フリコミサキ</t>
    </rPh>
    <rPh sb="3" eb="5">
      <t>コウザ</t>
    </rPh>
    <rPh sb="6" eb="8">
      <t>ガッシュク</t>
    </rPh>
    <rPh sb="9" eb="10">
      <t>オコナ</t>
    </rPh>
    <rPh sb="12" eb="14">
      <t>シセツ</t>
    </rPh>
    <rPh sb="15" eb="17">
      <t>コウザ</t>
    </rPh>
    <phoneticPr fontId="11"/>
  </si>
  <si>
    <t>※合宿を行った施設が複数ある際は申請者と同じ団体もしくは代表者の口座情報を記入してください。この場合、振込先口座の通帳の表紙と見開き1ページ目の写しを添付してください。</t>
    <rPh sb="1" eb="3">
      <t>ガッシュク</t>
    </rPh>
    <rPh sb="4" eb="5">
      <t>オコナ</t>
    </rPh>
    <rPh sb="7" eb="9">
      <t>シセツ</t>
    </rPh>
    <rPh sb="10" eb="12">
      <t>フクスウ</t>
    </rPh>
    <rPh sb="14" eb="15">
      <t>サイ</t>
    </rPh>
    <rPh sb="16" eb="19">
      <t>シンセイシャ</t>
    </rPh>
    <rPh sb="20" eb="21">
      <t>オナ</t>
    </rPh>
    <rPh sb="22" eb="24">
      <t>ダンタイ</t>
    </rPh>
    <rPh sb="28" eb="31">
      <t>ダイヒョウシャ</t>
    </rPh>
    <rPh sb="32" eb="34">
      <t>コウザ</t>
    </rPh>
    <rPh sb="34" eb="36">
      <t>ジョウホウ</t>
    </rPh>
    <rPh sb="37" eb="39">
      <t>キニュウ</t>
    </rPh>
    <rPh sb="48" eb="50">
      <t>バアイ</t>
    </rPh>
    <phoneticPr fontId="11"/>
  </si>
  <si>
    <t>※合宿を行った施設が複数ある際は申請者と同じ団体もしくは代表者の口座情報を記入してください。この場合、振込先口座の通帳の表紙と見開き1ページ目の写しを添付してください。</t>
    <phoneticPr fontId="11"/>
  </si>
  <si>
    <t>（宿泊施設）</t>
    <rPh sb="1" eb="3">
      <t>シュクハク</t>
    </rPh>
    <rPh sb="3" eb="5">
      <t>シセツ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</si>
</sst>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
    <numFmt numFmtId="177" formatCode="0;&quot;△ &quot;0"/>
    <numFmt numFmtId="178" formatCode="#"/>
    <numFmt numFmtId="179" formatCode="#,##0_ ;[Red]\-#,##0\ "/>
    <numFmt numFmtId="180" formatCode="#,##0_);[Red]\(#,##0\)"/>
    <numFmt numFmtId="181" formatCode="#,##0_ "/>
  </numFmts>
  <fonts count="36"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b/>
      <sz val="12"/>
      <name val="ＭＳ Ｐ明朝"/>
      <family val="1"/>
      <charset val="128"/>
    </font>
    <font>
      <b/>
      <sz val="18"/>
      <name val="ＭＳ Ｐゴシック"/>
      <family val="3"/>
      <charset val="128"/>
    </font>
    <font>
      <b/>
      <sz val="11"/>
      <name val="ＭＳ Ｐゴシック"/>
      <family val="3"/>
      <charset val="128"/>
    </font>
    <font>
      <b/>
      <sz val="14"/>
      <name val="ＭＳ Ｐゴシック"/>
      <family val="3"/>
      <charset val="128"/>
    </font>
    <font>
      <b/>
      <sz val="11"/>
      <name val="ＭＳ Ｐ明朝"/>
      <family val="1"/>
      <charset val="128"/>
    </font>
    <font>
      <sz val="6"/>
      <name val="ＭＳ Ｐゴシック"/>
      <family val="2"/>
      <charset val="128"/>
      <scheme val="minor"/>
    </font>
    <font>
      <sz val="11"/>
      <color theme="1"/>
      <name val="ＭＳ Ｐ明朝"/>
      <family val="1"/>
      <charset val="128"/>
    </font>
    <font>
      <sz val="10"/>
      <name val="ＭＳ Ｐ明朝"/>
      <family val="1"/>
      <charset val="128"/>
    </font>
    <font>
      <b/>
      <sz val="16"/>
      <name val="ＭＳ Ｐゴシック"/>
      <family val="3"/>
      <charset val="128"/>
    </font>
    <font>
      <sz val="11"/>
      <color theme="1"/>
      <name val="ＭＳ Ｐゴシック"/>
      <family val="2"/>
      <charset val="128"/>
      <scheme val="minor"/>
    </font>
    <font>
      <b/>
      <sz val="9"/>
      <name val="ＭＳ Ｐゴシック"/>
      <family val="3"/>
      <charset val="128"/>
    </font>
    <font>
      <b/>
      <sz val="12"/>
      <name val="ＭＳ Ｐゴシック"/>
      <family val="3"/>
      <charset val="128"/>
    </font>
    <font>
      <b/>
      <sz val="8"/>
      <name val="ＭＳ Ｐゴシック"/>
      <family val="3"/>
      <charset val="128"/>
    </font>
    <font>
      <b/>
      <sz val="10"/>
      <name val="ＭＳ Ｐ明朝"/>
      <family val="1"/>
      <charset val="128"/>
    </font>
    <font>
      <b/>
      <sz val="11"/>
      <color theme="1"/>
      <name val="ＭＳ Ｐゴシック"/>
      <family val="3"/>
      <charset val="128"/>
      <scheme val="minor"/>
    </font>
    <font>
      <sz val="11"/>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11"/>
      <color rgb="FF0000FF"/>
      <name val="ＭＳ Ｐ明朝"/>
      <family val="1"/>
      <charset val="128"/>
    </font>
    <font>
      <b/>
      <sz val="12"/>
      <color rgb="FF0000FF"/>
      <name val="ＭＳ Ｐ明朝"/>
      <family val="1"/>
      <charset val="128"/>
    </font>
    <font>
      <b/>
      <sz val="11"/>
      <color rgb="FFFF0000"/>
      <name val="ＭＳ Ｐ明朝"/>
      <family val="1"/>
      <charset val="128"/>
    </font>
    <font>
      <sz val="11"/>
      <color rgb="FF0000FF"/>
      <name val="ＭＳ Ｐ明朝"/>
      <family val="1"/>
      <charset val="128"/>
    </font>
    <font>
      <b/>
      <sz val="10"/>
      <color rgb="FF0000FF"/>
      <name val="ＭＳ Ｐ明朝"/>
      <family val="1"/>
      <charset val="128"/>
    </font>
    <font>
      <b/>
      <sz val="12"/>
      <color rgb="FFFF0000"/>
      <name val="ＭＳ Ｐ明朝"/>
      <family val="1"/>
      <charset val="128"/>
    </font>
    <font>
      <sz val="8"/>
      <name val="ＭＳ Ｐ明朝"/>
      <family val="1"/>
      <charset val="128"/>
    </font>
    <font>
      <b/>
      <sz val="9"/>
      <color rgb="FF0000FF"/>
      <name val="ＭＳ Ｐ明朝"/>
      <family val="1"/>
      <charset val="128"/>
    </font>
    <font>
      <sz val="16"/>
      <name val="ＭＳ Ｐ明朝"/>
      <family val="1"/>
      <charset val="128"/>
    </font>
    <font>
      <sz val="12"/>
      <name val="ＭＳ Ｐゴシック"/>
      <family val="3"/>
      <charset val="128"/>
    </font>
    <font>
      <sz val="12"/>
      <color theme="1"/>
      <name val="ＭＳ Ｐ明朝"/>
      <family val="1"/>
      <charset val="128"/>
    </font>
    <font>
      <sz val="14"/>
      <name val="ＭＳ Ｐ明朝"/>
      <family val="1"/>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4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dashed">
        <color indexed="64"/>
      </bottom>
      <diagonal/>
    </border>
    <border>
      <left/>
      <right/>
      <top style="thin">
        <color indexed="64"/>
      </top>
      <bottom style="dashed">
        <color indexed="64"/>
      </bottom>
      <diagonal/>
    </border>
    <border>
      <left/>
      <right/>
      <top style="thin">
        <color indexed="64"/>
      </top>
      <bottom style="thin">
        <color theme="0" tint="-0.249977111117893"/>
      </bottom>
      <diagonal/>
    </border>
    <border>
      <left/>
      <right/>
      <top style="thin">
        <color theme="0" tint="-0.249977111117893"/>
      </top>
      <bottom style="thin">
        <color theme="0" tint="-0.249977111117893"/>
      </bottom>
      <diagonal/>
    </border>
    <border>
      <left/>
      <right/>
      <top/>
      <bottom style="thin">
        <color theme="0" tint="-0.249977111117893"/>
      </bottom>
      <diagonal/>
    </border>
    <border>
      <left/>
      <right/>
      <top style="dashed">
        <color indexed="64"/>
      </top>
      <bottom/>
      <diagonal/>
    </border>
    <border>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dashed">
        <color indexed="64"/>
      </bottom>
      <diagonal/>
    </border>
    <border>
      <left/>
      <right/>
      <top style="dotted">
        <color indexed="64"/>
      </top>
      <bottom style="dotted">
        <color indexed="64"/>
      </bottom>
      <diagonal/>
    </border>
    <border>
      <left/>
      <right style="medium">
        <color rgb="FF0000FF"/>
      </right>
      <top style="thin">
        <color indexed="64"/>
      </top>
      <bottom style="dashed">
        <color indexed="64"/>
      </bottom>
      <diagonal/>
    </border>
    <border>
      <left style="medium">
        <color rgb="FF0000FF"/>
      </left>
      <right style="medium">
        <color rgb="FF0000FF"/>
      </right>
      <top style="medium">
        <color rgb="FF0000FF"/>
      </top>
      <bottom style="medium">
        <color rgb="FF0000FF"/>
      </bottom>
      <diagonal/>
    </border>
    <border>
      <left style="medium">
        <color rgb="FF0000FF"/>
      </left>
      <right/>
      <top style="medium">
        <color rgb="FF0000FF"/>
      </top>
      <bottom style="medium">
        <color rgb="FF0000FF"/>
      </bottom>
      <diagonal/>
    </border>
    <border>
      <left style="medium">
        <color rgb="FF0000FF"/>
      </left>
      <right/>
      <top style="thin">
        <color indexed="64"/>
      </top>
      <bottom/>
      <diagonal/>
    </border>
    <border>
      <left style="medium">
        <color rgb="FF0000FF"/>
      </left>
      <right/>
      <top/>
      <bottom/>
      <diagonal/>
    </border>
    <border>
      <left style="medium">
        <color rgb="FF0000FF"/>
      </left>
      <right style="medium">
        <color rgb="FF0000FF"/>
      </right>
      <top style="medium">
        <color rgb="FF0000FF"/>
      </top>
      <bottom/>
      <diagonal/>
    </border>
    <border>
      <left/>
      <right/>
      <top style="medium">
        <color rgb="FF0000FF"/>
      </top>
      <bottom/>
      <diagonal/>
    </border>
    <border>
      <left/>
      <right/>
      <top style="thin">
        <color theme="0" tint="-0.24994659260841701"/>
      </top>
      <bottom style="thin">
        <color theme="0" tint="-0.24994659260841701"/>
      </bottom>
      <diagonal/>
    </border>
    <border>
      <left style="double">
        <color indexed="64"/>
      </left>
      <right style="thin">
        <color indexed="64"/>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alignment vertical="center"/>
    </xf>
    <xf numFmtId="0" fontId="1" fillId="0" borderId="0">
      <alignment vertical="center"/>
    </xf>
    <xf numFmtId="0" fontId="15" fillId="0" borderId="0">
      <alignment vertical="center"/>
    </xf>
  </cellStyleXfs>
  <cellXfs count="696">
    <xf numFmtId="0" fontId="0" fillId="0" borderId="0" xfId="0">
      <alignment vertical="center"/>
    </xf>
    <xf numFmtId="0" fontId="3" fillId="0" borderId="0" xfId="1" applyFont="1">
      <alignment vertical="center"/>
    </xf>
    <xf numFmtId="0" fontId="0" fillId="0" borderId="0" xfId="0" applyAlignment="1">
      <alignment horizontal="center" vertical="center"/>
    </xf>
    <xf numFmtId="0" fontId="12" fillId="0" borderId="0" xfId="0" applyFont="1">
      <alignment vertical="center"/>
    </xf>
    <xf numFmtId="0" fontId="12" fillId="0" borderId="0" xfId="1" applyFont="1">
      <alignment vertical="center"/>
    </xf>
    <xf numFmtId="0" fontId="3" fillId="0" borderId="0" xfId="0" applyFont="1">
      <alignment vertical="center"/>
    </xf>
    <xf numFmtId="0" fontId="5" fillId="0" borderId="0" xfId="0" applyFont="1">
      <alignment vertical="center"/>
    </xf>
    <xf numFmtId="0" fontId="13" fillId="0" borderId="0" xfId="0" applyFont="1">
      <alignment vertical="center"/>
    </xf>
    <xf numFmtId="0" fontId="3" fillId="0" borderId="0" xfId="0" applyFont="1" applyAlignment="1">
      <alignment horizontal="distributed" vertical="center"/>
    </xf>
    <xf numFmtId="0" fontId="3" fillId="0" borderId="0" xfId="0" applyFont="1" applyAlignment="1">
      <alignment horizontal="center" vertical="center"/>
    </xf>
    <xf numFmtId="0" fontId="7" fillId="0" borderId="0" xfId="0" applyFont="1">
      <alignment vertical="center"/>
    </xf>
    <xf numFmtId="0" fontId="15" fillId="0" borderId="0" xfId="5">
      <alignment vertical="center"/>
    </xf>
    <xf numFmtId="0" fontId="3" fillId="0" borderId="0" xfId="0" applyFont="1" applyAlignment="1">
      <alignment horizontal="left" vertical="center"/>
    </xf>
    <xf numFmtId="177" fontId="3" fillId="0" borderId="0" xfId="0" applyNumberFormat="1" applyFont="1">
      <alignment vertical="center"/>
    </xf>
    <xf numFmtId="0" fontId="3" fillId="0" borderId="1" xfId="0" applyFont="1" applyBorder="1" applyAlignment="1">
      <alignment horizontal="right" vertical="center"/>
    </xf>
    <xf numFmtId="0" fontId="8" fillId="0" borderId="0" xfId="0" applyFont="1">
      <alignment vertical="center"/>
    </xf>
    <xf numFmtId="0" fontId="5" fillId="0" borderId="0" xfId="0" quotePrefix="1" applyFont="1" applyAlignment="1">
      <alignment horizontal="left" vertical="center"/>
    </xf>
    <xf numFmtId="0" fontId="5" fillId="0" borderId="2" xfId="0" applyFont="1" applyBorder="1">
      <alignment vertical="center"/>
    </xf>
    <xf numFmtId="0" fontId="5" fillId="0" borderId="6" xfId="0" applyFont="1" applyBorder="1">
      <alignment vertical="center"/>
    </xf>
    <xf numFmtId="0" fontId="5" fillId="0" borderId="2" xfId="0" applyFont="1" applyBorder="1" applyAlignment="1">
      <alignment horizontal="center" vertical="center"/>
    </xf>
    <xf numFmtId="0" fontId="5" fillId="0" borderId="22"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vertical="center" shrinkToFit="1"/>
    </xf>
    <xf numFmtId="0" fontId="3" fillId="0" borderId="12" xfId="0" applyFont="1" applyBorder="1">
      <alignment vertical="center"/>
    </xf>
    <xf numFmtId="0" fontId="5" fillId="0" borderId="13" xfId="0" applyFont="1" applyBorder="1">
      <alignment vertical="center"/>
    </xf>
    <xf numFmtId="38" fontId="5" fillId="0" borderId="2" xfId="2" applyFont="1" applyBorder="1" applyAlignment="1">
      <alignment vertical="center"/>
    </xf>
    <xf numFmtId="0" fontId="5" fillId="0" borderId="8" xfId="0" applyFont="1" applyBorder="1">
      <alignment vertical="center"/>
    </xf>
    <xf numFmtId="0" fontId="5" fillId="0" borderId="12" xfId="0" applyFont="1" applyBorder="1">
      <alignment vertical="center"/>
    </xf>
    <xf numFmtId="0" fontId="5" fillId="0" borderId="1" xfId="0" applyFont="1" applyBorder="1">
      <alignment vertical="center"/>
    </xf>
    <xf numFmtId="0" fontId="5" fillId="0" borderId="16" xfId="0" applyFont="1" applyBorder="1" applyAlignment="1">
      <alignment horizontal="center" vertical="center"/>
    </xf>
    <xf numFmtId="0" fontId="5" fillId="0" borderId="14" xfId="0" applyFont="1" applyBorder="1">
      <alignment vertical="center"/>
    </xf>
    <xf numFmtId="0" fontId="5" fillId="0" borderId="8" xfId="0" applyFont="1" applyBorder="1" applyAlignment="1">
      <alignment horizontal="center" vertical="center"/>
    </xf>
    <xf numFmtId="0" fontId="5" fillId="0" borderId="7" xfId="0" applyFont="1" applyBorder="1">
      <alignment vertical="center"/>
    </xf>
    <xf numFmtId="0" fontId="5" fillId="0" borderId="0" xfId="1" applyFont="1">
      <alignment vertical="center"/>
    </xf>
    <xf numFmtId="0" fontId="5" fillId="0" borderId="10" xfId="1" applyFont="1" applyBorder="1" applyAlignment="1">
      <alignment vertical="center" justifyLastLine="1"/>
    </xf>
    <xf numFmtId="0" fontId="5" fillId="0" borderId="14" xfId="1" applyFont="1" applyBorder="1" applyAlignment="1">
      <alignment vertical="center" justifyLastLine="1"/>
    </xf>
    <xf numFmtId="0" fontId="5" fillId="0" borderId="9" xfId="1" applyFont="1" applyBorder="1" applyAlignment="1">
      <alignment vertical="center" justifyLastLine="1"/>
    </xf>
    <xf numFmtId="0" fontId="5" fillId="0" borderId="7" xfId="1" applyFont="1" applyBorder="1" applyAlignment="1">
      <alignment vertical="center" justifyLastLine="1"/>
    </xf>
    <xf numFmtId="0" fontId="5" fillId="0" borderId="8" xfId="1" applyFont="1" applyBorder="1" applyAlignment="1">
      <alignment vertical="center" justifyLastLine="1"/>
    </xf>
    <xf numFmtId="0" fontId="5" fillId="0" borderId="1" xfId="1" applyFont="1" applyBorder="1" applyAlignment="1">
      <alignment vertical="center" justifyLastLine="1"/>
    </xf>
    <xf numFmtId="0" fontId="6" fillId="0" borderId="2" xfId="1" applyFont="1" applyBorder="1">
      <alignment vertical="center"/>
    </xf>
    <xf numFmtId="0" fontId="6" fillId="0" borderId="13" xfId="1" applyFont="1" applyBorder="1">
      <alignment vertical="center"/>
    </xf>
    <xf numFmtId="0" fontId="12" fillId="0" borderId="2" xfId="0" applyFont="1" applyBorder="1">
      <alignment vertical="center"/>
    </xf>
    <xf numFmtId="0" fontId="6" fillId="0" borderId="2" xfId="1" applyFont="1" applyBorder="1" applyAlignment="1">
      <alignment horizontal="right" vertical="center"/>
    </xf>
    <xf numFmtId="0" fontId="12" fillId="0" borderId="6" xfId="0" applyFont="1" applyBorder="1">
      <alignment vertical="center"/>
    </xf>
    <xf numFmtId="0" fontId="3" fillId="0" borderId="11" xfId="0" applyFont="1" applyBorder="1">
      <alignment vertical="center"/>
    </xf>
    <xf numFmtId="0" fontId="5" fillId="0" borderId="12" xfId="0" applyFont="1" applyBorder="1" applyAlignment="1">
      <alignment vertical="center" justifyLastLine="1"/>
    </xf>
    <xf numFmtId="0" fontId="5" fillId="0" borderId="0" xfId="0" applyFont="1" applyAlignment="1">
      <alignment vertical="center" justifyLastLine="1"/>
    </xf>
    <xf numFmtId="0" fontId="5" fillId="0" borderId="9" xfId="0" applyFont="1" applyBorder="1" applyAlignment="1">
      <alignment vertical="center" justifyLastLine="1"/>
    </xf>
    <xf numFmtId="0" fontId="5" fillId="0" borderId="1" xfId="0" applyFont="1" applyBorder="1" applyAlignment="1">
      <alignment vertical="center" justifyLastLine="1"/>
    </xf>
    <xf numFmtId="0" fontId="20" fillId="0" borderId="0" xfId="0" applyFont="1">
      <alignment vertical="center"/>
    </xf>
    <xf numFmtId="0" fontId="0" fillId="0" borderId="9" xfId="0" applyBorder="1">
      <alignment vertical="center"/>
    </xf>
    <xf numFmtId="0" fontId="0" fillId="0" borderId="12" xfId="0" applyBorder="1" applyAlignment="1">
      <alignment horizontal="center" vertical="center"/>
    </xf>
    <xf numFmtId="0" fontId="1" fillId="0" borderId="0" xfId="0" applyFont="1" applyAlignment="1">
      <alignment horizontal="center" vertical="center" shrinkToFit="1"/>
    </xf>
    <xf numFmtId="0" fontId="0" fillId="0" borderId="9" xfId="0" applyBorder="1" applyAlignment="1">
      <alignment horizontal="center" vertical="center"/>
    </xf>
    <xf numFmtId="0" fontId="3" fillId="0" borderId="0" xfId="1" applyFont="1" applyAlignment="1">
      <alignment horizontal="center" vertical="center"/>
    </xf>
    <xf numFmtId="0" fontId="3" fillId="0" borderId="0" xfId="1" applyFont="1" applyAlignment="1">
      <alignment horizontal="left" vertical="center"/>
    </xf>
    <xf numFmtId="0" fontId="3" fillId="0" borderId="8" xfId="1" applyFont="1" applyBorder="1" applyAlignment="1">
      <alignment horizontal="center" vertical="center" shrinkToFit="1"/>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right" vertical="center"/>
    </xf>
    <xf numFmtId="0" fontId="5" fillId="0" borderId="0" xfId="0" applyFont="1" applyAlignment="1">
      <alignment horizontal="center" vertical="center" shrinkToFit="1"/>
    </xf>
    <xf numFmtId="0" fontId="3" fillId="0" borderId="15" xfId="1" applyFont="1" applyBorder="1" applyAlignment="1">
      <alignment horizontal="distributed" vertical="center" shrinkToFit="1"/>
    </xf>
    <xf numFmtId="0" fontId="3" fillId="0" borderId="14" xfId="1" applyFont="1" applyBorder="1" applyAlignment="1">
      <alignment horizontal="center" vertical="center" shrinkToFit="1"/>
    </xf>
    <xf numFmtId="0" fontId="3" fillId="0" borderId="0" xfId="1" applyFont="1" applyAlignment="1">
      <alignment horizontal="center" vertical="center" shrinkToFit="1"/>
    </xf>
    <xf numFmtId="0" fontId="3" fillId="0" borderId="11" xfId="1" applyFont="1" applyBorder="1" applyAlignment="1">
      <alignment horizontal="center" vertical="center" shrinkToFit="1"/>
    </xf>
    <xf numFmtId="0" fontId="3" fillId="0" borderId="2" xfId="1" applyFont="1" applyBorder="1" applyAlignment="1">
      <alignment horizontal="center" vertical="center" shrinkToFit="1"/>
    </xf>
    <xf numFmtId="38" fontId="3" fillId="0" borderId="2" xfId="2" applyFont="1" applyBorder="1" applyAlignment="1">
      <alignment horizontal="center" vertical="center" shrinkToFit="1"/>
    </xf>
    <xf numFmtId="0" fontId="10" fillId="0" borderId="2" xfId="1" applyFont="1" applyBorder="1" applyAlignment="1">
      <alignment horizontal="center" vertical="center" shrinkToFit="1"/>
    </xf>
    <xf numFmtId="0" fontId="10" fillId="0" borderId="6" xfId="1" applyFont="1" applyBorder="1" applyAlignment="1">
      <alignment horizontal="center" vertical="center" shrinkToFit="1"/>
    </xf>
    <xf numFmtId="0" fontId="10" fillId="0" borderId="8" xfId="1" applyFont="1" applyBorder="1" applyAlignment="1">
      <alignment horizontal="center" vertical="center" shrinkToFit="1"/>
    </xf>
    <xf numFmtId="0" fontId="13" fillId="0" borderId="1" xfId="1" applyFont="1" applyBorder="1" applyAlignment="1">
      <alignment vertical="center" shrinkToFit="1"/>
    </xf>
    <xf numFmtId="0" fontId="13" fillId="0" borderId="1" xfId="1" applyFont="1" applyBorder="1" applyAlignment="1">
      <alignment horizontal="center" vertical="center" shrinkToFit="1"/>
    </xf>
    <xf numFmtId="0" fontId="3" fillId="0" borderId="0" xfId="4" applyFont="1" applyAlignment="1">
      <alignment vertical="center" shrinkToFit="1"/>
    </xf>
    <xf numFmtId="0" fontId="15" fillId="0" borderId="0" xfId="5" applyAlignment="1">
      <alignment vertical="center" shrinkToFit="1"/>
    </xf>
    <xf numFmtId="0" fontId="3" fillId="0" borderId="15" xfId="4" applyFont="1" applyBorder="1" applyAlignment="1">
      <alignment horizontal="distributed" vertical="center" shrinkToFit="1"/>
    </xf>
    <xf numFmtId="0" fontId="3" fillId="0" borderId="8" xfId="4" applyFont="1" applyBorder="1" applyAlignment="1">
      <alignment horizontal="center" vertical="center" shrinkToFit="1"/>
    </xf>
    <xf numFmtId="0" fontId="3" fillId="0" borderId="14" xfId="4" applyFont="1" applyBorder="1" applyAlignment="1">
      <alignment horizontal="center" vertical="center" shrinkToFit="1"/>
    </xf>
    <xf numFmtId="0" fontId="3" fillId="0" borderId="8" xfId="4" applyFont="1" applyBorder="1" applyAlignment="1">
      <alignment vertical="center" shrinkToFit="1"/>
    </xf>
    <xf numFmtId="0" fontId="3" fillId="0" borderId="0" xfId="4" applyFont="1" applyAlignment="1">
      <alignment horizontal="center" vertical="center" shrinkToFit="1"/>
    </xf>
    <xf numFmtId="0" fontId="3" fillId="0" borderId="11" xfId="4" applyFont="1" applyBorder="1" applyAlignment="1">
      <alignment horizontal="center" vertical="center" shrinkToFit="1"/>
    </xf>
    <xf numFmtId="0" fontId="15" fillId="0" borderId="0" xfId="5" applyAlignment="1">
      <alignment horizontal="center" vertical="center" shrinkToFit="1"/>
    </xf>
    <xf numFmtId="0" fontId="3" fillId="0" borderId="2" xfId="4" applyFont="1" applyBorder="1" applyAlignment="1">
      <alignment horizontal="center" vertical="center" shrinkToFit="1"/>
    </xf>
    <xf numFmtId="0" fontId="10" fillId="0" borderId="2" xfId="4" applyFont="1" applyBorder="1" applyAlignment="1">
      <alignment horizontal="center" vertical="center" shrinkToFit="1"/>
    </xf>
    <xf numFmtId="0" fontId="3" fillId="0" borderId="6" xfId="4" applyFont="1" applyBorder="1" applyAlignment="1">
      <alignment horizontal="center" vertical="center" shrinkToFit="1"/>
    </xf>
    <xf numFmtId="0" fontId="13" fillId="0" borderId="10" xfId="1" applyFont="1" applyBorder="1" applyAlignment="1">
      <alignment vertical="center" shrinkToFit="1"/>
    </xf>
    <xf numFmtId="0" fontId="13" fillId="0" borderId="8" xfId="1" applyFont="1" applyBorder="1" applyAlignment="1">
      <alignment vertical="center" shrinkToFit="1"/>
    </xf>
    <xf numFmtId="0" fontId="13" fillId="0" borderId="14" xfId="1" applyFont="1" applyBorder="1" applyAlignment="1">
      <alignment vertical="center" shrinkToFit="1"/>
    </xf>
    <xf numFmtId="0" fontId="13" fillId="0" borderId="12" xfId="1" applyFont="1" applyBorder="1" applyAlignment="1">
      <alignment vertical="center" shrinkToFit="1"/>
    </xf>
    <xf numFmtId="0" fontId="13" fillId="0" borderId="0" xfId="1" applyFont="1" applyAlignment="1">
      <alignment vertical="center" shrinkToFit="1"/>
    </xf>
    <xf numFmtId="0" fontId="13" fillId="0" borderId="11" xfId="1" applyFont="1" applyBorder="1" applyAlignment="1">
      <alignment shrinkToFit="1"/>
    </xf>
    <xf numFmtId="0" fontId="13" fillId="0" borderId="9" xfId="1" applyFont="1" applyBorder="1" applyAlignment="1">
      <alignment horizontal="center" vertical="center" shrinkToFit="1"/>
    </xf>
    <xf numFmtId="0" fontId="13" fillId="0" borderId="1" xfId="1" applyFont="1" applyBorder="1" applyAlignment="1">
      <alignment shrinkToFit="1"/>
    </xf>
    <xf numFmtId="0" fontId="19" fillId="0" borderId="1" xfId="1" applyFont="1" applyBorder="1" applyAlignment="1">
      <alignment vertical="center" shrinkToFit="1"/>
    </xf>
    <xf numFmtId="0" fontId="13" fillId="0" borderId="7" xfId="1" applyFont="1" applyBorder="1" applyAlignment="1">
      <alignment shrinkToFit="1"/>
    </xf>
    <xf numFmtId="0" fontId="3" fillId="0" borderId="1" xfId="4" applyFont="1" applyBorder="1" applyAlignment="1">
      <alignment vertical="center" shrinkToFit="1"/>
    </xf>
    <xf numFmtId="0" fontId="10" fillId="0" borderId="1" xfId="4" applyFont="1" applyBorder="1" applyAlignment="1">
      <alignment vertical="center" shrinkToFit="1"/>
    </xf>
    <xf numFmtId="0" fontId="24" fillId="0" borderId="0" xfId="1" applyFont="1" applyAlignment="1">
      <alignment horizontal="center" vertical="center" shrinkToFit="1"/>
    </xf>
    <xf numFmtId="0" fontId="3" fillId="0" borderId="32" xfId="1" applyFont="1" applyBorder="1" applyAlignment="1">
      <alignment horizontal="center" vertical="center" shrinkToFit="1"/>
    </xf>
    <xf numFmtId="0" fontId="3" fillId="0" borderId="33" xfId="1" applyFont="1" applyBorder="1" applyAlignment="1">
      <alignment horizontal="center" vertical="center" shrinkToFit="1"/>
    </xf>
    <xf numFmtId="0" fontId="3" fillId="0" borderId="34" xfId="1" applyFont="1" applyBorder="1" applyAlignment="1">
      <alignment horizontal="center" vertical="center" shrinkToFit="1"/>
    </xf>
    <xf numFmtId="0" fontId="3" fillId="0" borderId="35" xfId="1" applyFont="1" applyBorder="1" applyAlignment="1">
      <alignment horizontal="center" vertical="center" shrinkToFit="1"/>
    </xf>
    <xf numFmtId="176" fontId="26" fillId="0" borderId="2" xfId="4" applyNumberFormat="1" applyFont="1" applyBorder="1" applyAlignment="1">
      <alignment horizontal="center" vertical="center" shrinkToFit="1"/>
    </xf>
    <xf numFmtId="0" fontId="3" fillId="0" borderId="36" xfId="4" applyFont="1" applyBorder="1" applyAlignment="1">
      <alignment horizontal="center" vertical="center" shrinkToFit="1"/>
    </xf>
    <xf numFmtId="0" fontId="3" fillId="0" borderId="34" xfId="4" applyFont="1" applyBorder="1" applyAlignment="1">
      <alignment horizontal="center" vertical="center" shrinkToFit="1"/>
    </xf>
    <xf numFmtId="0" fontId="3" fillId="0" borderId="37" xfId="4" applyFont="1" applyBorder="1" applyAlignment="1">
      <alignment horizontal="center" vertical="center" shrinkToFit="1"/>
    </xf>
    <xf numFmtId="0" fontId="3" fillId="0" borderId="33" xfId="4" applyFont="1" applyBorder="1" applyAlignment="1">
      <alignment horizontal="center" vertical="center" shrinkToFit="1"/>
    </xf>
    <xf numFmtId="0" fontId="3" fillId="0" borderId="32" xfId="4" applyFont="1" applyBorder="1" applyAlignment="1">
      <alignment horizontal="center" vertical="center" shrinkToFit="1"/>
    </xf>
    <xf numFmtId="0" fontId="3" fillId="0" borderId="35" xfId="4" applyFont="1" applyBorder="1" applyAlignment="1">
      <alignment horizontal="center" vertical="center" shrinkToFit="1"/>
    </xf>
    <xf numFmtId="0" fontId="0" fillId="0" borderId="0" xfId="0" applyAlignment="1">
      <alignment vertical="center" wrapText="1"/>
    </xf>
    <xf numFmtId="0" fontId="3" fillId="0" borderId="0" xfId="0" applyFont="1" applyAlignment="1">
      <alignment horizontal="left" vertical="center" shrinkToFit="1"/>
    </xf>
    <xf numFmtId="0" fontId="5" fillId="0" borderId="0" xfId="0" applyFont="1" applyAlignment="1">
      <alignment horizontal="center"/>
    </xf>
    <xf numFmtId="0" fontId="17" fillId="0" borderId="0" xfId="0" applyFont="1" applyAlignment="1">
      <alignment horizontal="center" vertical="center"/>
    </xf>
    <xf numFmtId="0" fontId="23" fillId="0" borderId="0" xfId="0" applyFont="1" applyAlignment="1">
      <alignment horizontal="center" vertical="center"/>
    </xf>
    <xf numFmtId="0" fontId="20" fillId="2" borderId="13" xfId="0" applyFont="1" applyFill="1" applyBorder="1">
      <alignment vertical="center"/>
    </xf>
    <xf numFmtId="0" fontId="20" fillId="2" borderId="2" xfId="0" applyFont="1" applyFill="1" applyBorder="1">
      <alignment vertical="center"/>
    </xf>
    <xf numFmtId="0" fontId="20" fillId="2" borderId="6" xfId="0" applyFont="1" applyFill="1" applyBorder="1">
      <alignment vertical="center"/>
    </xf>
    <xf numFmtId="0" fontId="20" fillId="0" borderId="0" xfId="0" applyFont="1" applyAlignment="1">
      <alignment horizontal="center" vertical="center"/>
    </xf>
    <xf numFmtId="0" fontId="3" fillId="0" borderId="8" xfId="1" applyFont="1" applyBorder="1" applyAlignment="1" applyProtection="1">
      <alignment horizontal="center" vertical="center" shrinkToFit="1"/>
      <protection locked="0"/>
    </xf>
    <xf numFmtId="176" fontId="3" fillId="0" borderId="8" xfId="4" applyNumberFormat="1" applyFont="1" applyBorder="1" applyAlignment="1" applyProtection="1">
      <alignment horizontal="center" vertical="center" shrinkToFit="1"/>
      <protection locked="0"/>
    </xf>
    <xf numFmtId="0" fontId="3" fillId="0" borderId="16" xfId="0" applyFont="1" applyBorder="1" applyProtection="1">
      <alignment vertical="center"/>
      <protection locked="0"/>
    </xf>
    <xf numFmtId="0" fontId="1" fillId="0" borderId="0" xfId="1">
      <alignment vertical="center"/>
    </xf>
    <xf numFmtId="0" fontId="1" fillId="0" borderId="0" xfId="1" applyAlignment="1">
      <alignment horizontal="left" vertical="center"/>
    </xf>
    <xf numFmtId="0" fontId="3" fillId="0" borderId="15" xfId="1" applyFont="1" applyBorder="1" applyProtection="1">
      <alignment vertical="center"/>
      <protection locked="0"/>
    </xf>
    <xf numFmtId="0" fontId="5" fillId="0" borderId="39" xfId="1" applyFont="1" applyBorder="1" applyAlignment="1" applyProtection="1">
      <alignment horizontal="center" vertical="center"/>
      <protection locked="0"/>
    </xf>
    <xf numFmtId="0" fontId="3" fillId="0" borderId="13" xfId="1" applyFont="1" applyBorder="1" applyProtection="1">
      <alignment vertical="center"/>
      <protection locked="0"/>
    </xf>
    <xf numFmtId="0" fontId="5" fillId="0" borderId="15" xfId="1" applyFont="1" applyBorder="1" applyAlignment="1" applyProtection="1">
      <alignment horizontal="center" vertical="center"/>
      <protection locked="0"/>
    </xf>
    <xf numFmtId="0" fontId="1" fillId="0" borderId="15" xfId="1" applyBorder="1" applyAlignment="1" applyProtection="1">
      <alignment horizontal="center" vertical="center"/>
      <protection locked="0"/>
    </xf>
    <xf numFmtId="0" fontId="1" fillId="0" borderId="39" xfId="1" applyBorder="1" applyAlignment="1" applyProtection="1">
      <alignment horizontal="center" vertical="center"/>
      <protection locked="0"/>
    </xf>
    <xf numFmtId="0" fontId="1" fillId="0" borderId="13" xfId="1" applyBorder="1" applyAlignment="1" applyProtection="1">
      <alignment horizontal="center" vertical="center"/>
      <protection locked="0"/>
    </xf>
    <xf numFmtId="0" fontId="1" fillId="0" borderId="0" xfId="1" applyProtection="1">
      <alignment vertical="center"/>
      <protection locked="0"/>
    </xf>
    <xf numFmtId="0" fontId="3" fillId="0" borderId="15" xfId="1" applyFont="1" applyBorder="1">
      <alignment vertical="center"/>
    </xf>
    <xf numFmtId="0" fontId="5" fillId="0" borderId="39" xfId="1" applyFont="1" applyBorder="1" applyAlignment="1">
      <alignment horizontal="center" vertical="center"/>
    </xf>
    <xf numFmtId="0" fontId="3" fillId="0" borderId="13" xfId="1" applyFont="1" applyBorder="1">
      <alignment vertical="center"/>
    </xf>
    <xf numFmtId="0" fontId="5" fillId="0" borderId="15" xfId="1" applyFont="1" applyBorder="1" applyAlignment="1">
      <alignment horizontal="center" vertical="center"/>
    </xf>
    <xf numFmtId="0" fontId="1" fillId="0" borderId="15" xfId="1" applyBorder="1" applyAlignment="1">
      <alignment horizontal="center" vertical="center"/>
    </xf>
    <xf numFmtId="0" fontId="1" fillId="0" borderId="39" xfId="1" applyBorder="1" applyAlignment="1">
      <alignment horizontal="center" vertical="center"/>
    </xf>
    <xf numFmtId="0" fontId="1" fillId="0" borderId="13" xfId="1" applyBorder="1" applyAlignment="1">
      <alignment horizontal="center" vertical="center"/>
    </xf>
    <xf numFmtId="0" fontId="33" fillId="0" borderId="0" xfId="1" applyFont="1" applyAlignment="1">
      <alignment horizontal="left" vertical="center"/>
    </xf>
    <xf numFmtId="0" fontId="5" fillId="0" borderId="8" xfId="0" applyFont="1" applyBorder="1" applyAlignment="1">
      <alignment vertical="center" justifyLastLine="1"/>
    </xf>
    <xf numFmtId="0" fontId="5" fillId="0" borderId="0" xfId="0" applyFont="1" applyAlignment="1" applyProtection="1">
      <alignment vertical="center" wrapText="1"/>
      <protection locked="0"/>
    </xf>
    <xf numFmtId="0" fontId="21" fillId="0" borderId="12" xfId="0" applyFont="1" applyBorder="1" applyAlignment="1">
      <alignment horizontal="center" vertical="center"/>
    </xf>
    <xf numFmtId="0" fontId="21" fillId="0" borderId="9" xfId="0" applyFont="1" applyBorder="1" applyAlignment="1">
      <alignment horizontal="center" vertical="center"/>
    </xf>
    <xf numFmtId="0" fontId="5" fillId="0" borderId="0" xfId="1" applyFont="1" applyAlignment="1">
      <alignment horizontal="left" vertical="center"/>
    </xf>
    <xf numFmtId="0" fontId="3" fillId="0" borderId="0" xfId="1" applyFont="1" applyAlignment="1">
      <alignment horizontal="center" vertical="center"/>
    </xf>
    <xf numFmtId="0" fontId="3" fillId="0" borderId="0" xfId="1" applyFont="1" applyAlignment="1" applyProtection="1">
      <alignment horizontal="center" vertical="center"/>
      <protection locked="0"/>
    </xf>
    <xf numFmtId="0" fontId="5" fillId="0" borderId="0" xfId="1" applyFont="1" applyAlignment="1">
      <alignment horizontal="center" vertical="center"/>
    </xf>
    <xf numFmtId="0" fontId="5" fillId="0" borderId="0" xfId="0" applyFont="1" applyAlignment="1">
      <alignment horizontal="center" vertical="center"/>
    </xf>
    <xf numFmtId="0" fontId="3" fillId="0" borderId="0" xfId="0" applyFont="1" applyAlignment="1" applyProtection="1">
      <alignment horizontal="left" vertical="center" shrinkToFit="1"/>
      <protection locked="0"/>
    </xf>
    <xf numFmtId="0" fontId="5" fillId="0" borderId="13" xfId="1" applyFont="1" applyBorder="1" applyAlignment="1">
      <alignment horizontal="center" vertical="center"/>
    </xf>
    <xf numFmtId="0" fontId="5" fillId="0" borderId="2" xfId="1" applyFont="1" applyBorder="1" applyAlignment="1">
      <alignment horizontal="center" vertical="center"/>
    </xf>
    <xf numFmtId="0" fontId="5" fillId="0" borderId="6" xfId="1" applyFont="1" applyBorder="1" applyAlignment="1">
      <alignment horizontal="center" vertical="center"/>
    </xf>
    <xf numFmtId="181" fontId="12" fillId="0" borderId="2" xfId="0" applyNumberFormat="1" applyFont="1" applyBorder="1" applyAlignment="1" applyProtection="1">
      <alignment horizontal="center" vertical="center"/>
      <protection locked="0"/>
    </xf>
    <xf numFmtId="0" fontId="5" fillId="0" borderId="10" xfId="1" applyFont="1" applyBorder="1" applyAlignment="1">
      <alignment horizontal="center" vertical="center" justifyLastLine="1"/>
    </xf>
    <xf numFmtId="0" fontId="5" fillId="0" borderId="8" xfId="1" applyFont="1" applyBorder="1" applyAlignment="1">
      <alignment horizontal="center" vertical="center" justifyLastLine="1"/>
    </xf>
    <xf numFmtId="0" fontId="5" fillId="0" borderId="14" xfId="1" applyFont="1" applyBorder="1" applyAlignment="1">
      <alignment horizontal="center" vertical="center" justifyLastLine="1"/>
    </xf>
    <xf numFmtId="0" fontId="5" fillId="0" borderId="12" xfId="1" applyFont="1" applyBorder="1" applyAlignment="1">
      <alignment horizontal="center" vertical="center" justifyLastLine="1"/>
    </xf>
    <xf numFmtId="0" fontId="5" fillId="0" borderId="0" xfId="1" applyFont="1" applyAlignment="1">
      <alignment horizontal="center" vertical="center" justifyLastLine="1"/>
    </xf>
    <xf numFmtId="0" fontId="5" fillId="0" borderId="11" xfId="1" applyFont="1" applyBorder="1" applyAlignment="1">
      <alignment horizontal="center" vertical="center" justifyLastLine="1"/>
    </xf>
    <xf numFmtId="0" fontId="5" fillId="0" borderId="9" xfId="1" applyFont="1" applyBorder="1" applyAlignment="1">
      <alignment horizontal="center" vertical="center" justifyLastLine="1"/>
    </xf>
    <xf numFmtId="0" fontId="5" fillId="0" borderId="1" xfId="1" applyFont="1" applyBorder="1" applyAlignment="1">
      <alignment horizontal="center" vertical="center" justifyLastLine="1"/>
    </xf>
    <xf numFmtId="0" fontId="5" fillId="0" borderId="7" xfId="1" applyFont="1" applyBorder="1" applyAlignment="1">
      <alignment horizontal="center" vertical="center" justifyLastLine="1"/>
    </xf>
    <xf numFmtId="0" fontId="5" fillId="0" borderId="12" xfId="1" applyFont="1" applyBorder="1" applyAlignment="1">
      <alignment horizontal="left" vertical="center"/>
    </xf>
    <xf numFmtId="0" fontId="5" fillId="0" borderId="11" xfId="1" applyFont="1" applyBorder="1" applyAlignment="1">
      <alignment horizontal="left" vertical="center"/>
    </xf>
    <xf numFmtId="0" fontId="34" fillId="0" borderId="12" xfId="1" applyFont="1" applyBorder="1" applyAlignment="1">
      <alignment horizontal="left" vertical="center"/>
    </xf>
    <xf numFmtId="0" fontId="34" fillId="0" borderId="0" xfId="1" applyFont="1" applyAlignment="1">
      <alignment horizontal="left" vertical="center"/>
    </xf>
    <xf numFmtId="0" fontId="34" fillId="0" borderId="11" xfId="1" applyFont="1" applyBorder="1" applyAlignment="1">
      <alignment horizontal="left" vertical="center"/>
    </xf>
    <xf numFmtId="0" fontId="5" fillId="0" borderId="0" xfId="1" applyFont="1" applyAlignment="1">
      <alignment horizontal="distributed" vertical="center" shrinkToFit="1"/>
    </xf>
    <xf numFmtId="0" fontId="3" fillId="0" borderId="0" xfId="1" applyFont="1" applyAlignment="1">
      <alignment horizontal="center" vertical="center" shrinkToFit="1"/>
    </xf>
    <xf numFmtId="0" fontId="7" fillId="0" borderId="0" xfId="1" applyFont="1" applyAlignment="1">
      <alignment horizontal="center" vertical="center"/>
    </xf>
    <xf numFmtId="0" fontId="0" fillId="0" borderId="0" xfId="0" applyAlignment="1">
      <alignment horizontal="left" vertical="center"/>
    </xf>
    <xf numFmtId="0" fontId="12" fillId="0" borderId="11" xfId="0" applyFont="1" applyBorder="1" applyAlignment="1">
      <alignment horizontal="center" vertical="center"/>
    </xf>
    <xf numFmtId="0" fontId="13" fillId="0" borderId="13"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6" xfId="1" applyFont="1" applyBorder="1" applyAlignment="1">
      <alignment horizontal="center" vertical="center" wrapText="1"/>
    </xf>
    <xf numFmtId="0" fontId="5" fillId="0" borderId="13" xfId="1" applyFont="1" applyBorder="1" applyAlignment="1" applyProtection="1">
      <alignment horizontal="center" vertical="center"/>
      <protection locked="0"/>
    </xf>
    <xf numFmtId="0" fontId="5" fillId="0" borderId="2" xfId="1" applyFont="1" applyBorder="1" applyAlignment="1" applyProtection="1">
      <alignment horizontal="center" vertical="center"/>
      <protection locked="0"/>
    </xf>
    <xf numFmtId="0" fontId="5" fillId="0" borderId="6" xfId="1" applyFont="1" applyBorder="1" applyAlignment="1" applyProtection="1">
      <alignment horizontal="center" vertical="center"/>
      <protection locked="0"/>
    </xf>
    <xf numFmtId="0" fontId="5" fillId="0" borderId="13" xfId="1" applyFont="1" applyBorder="1" applyAlignment="1">
      <alignment horizontal="center" vertical="center" justifyLastLine="1"/>
    </xf>
    <xf numFmtId="0" fontId="5" fillId="0" borderId="2" xfId="1" applyFont="1" applyBorder="1" applyAlignment="1">
      <alignment horizontal="center" vertical="center" justifyLastLine="1"/>
    </xf>
    <xf numFmtId="0" fontId="5" fillId="0" borderId="6" xfId="1" applyFont="1" applyBorder="1" applyAlignment="1">
      <alignment horizontal="center" vertical="center" justifyLastLine="1"/>
    </xf>
    <xf numFmtId="0" fontId="34" fillId="0" borderId="12" xfId="1" applyFont="1" applyBorder="1" applyAlignment="1">
      <alignment horizontal="left" vertical="center" justifyLastLine="1"/>
    </xf>
    <xf numFmtId="0" fontId="34" fillId="0" borderId="0" xfId="1" applyFont="1" applyAlignment="1">
      <alignment horizontal="left" vertical="center" justifyLastLine="1"/>
    </xf>
    <xf numFmtId="0" fontId="34" fillId="0" borderId="11" xfId="1" applyFont="1" applyBorder="1" applyAlignment="1">
      <alignment horizontal="left" vertical="center" justifyLastLine="1"/>
    </xf>
    <xf numFmtId="0" fontId="14" fillId="0" borderId="0" xfId="1" applyFont="1" applyAlignment="1">
      <alignment horizontal="center" vertical="center" shrinkToFit="1"/>
    </xf>
    <xf numFmtId="0" fontId="3" fillId="0" borderId="1" xfId="1" applyFont="1" applyBorder="1" applyAlignment="1">
      <alignment horizontal="center" vertical="center" shrinkToFit="1"/>
    </xf>
    <xf numFmtId="176" fontId="3" fillId="0" borderId="2" xfId="1" applyNumberFormat="1" applyFont="1" applyBorder="1" applyAlignment="1" applyProtection="1">
      <alignment horizontal="center" vertical="center" shrinkToFit="1"/>
      <protection locked="0"/>
    </xf>
    <xf numFmtId="176" fontId="3" fillId="0" borderId="6" xfId="1" applyNumberFormat="1" applyFont="1" applyBorder="1" applyAlignment="1" applyProtection="1">
      <alignment horizontal="center" vertical="center" shrinkToFit="1"/>
      <protection locked="0"/>
    </xf>
    <xf numFmtId="0" fontId="3" fillId="0" borderId="2" xfId="1" applyFont="1" applyBorder="1" applyAlignment="1" applyProtection="1">
      <alignment horizontal="left" vertical="center" shrinkToFit="1"/>
      <protection locked="0"/>
    </xf>
    <xf numFmtId="0" fontId="3" fillId="0" borderId="6" xfId="1" applyFont="1" applyBorder="1" applyAlignment="1" applyProtection="1">
      <alignment horizontal="left" vertical="center" shrinkToFit="1"/>
      <protection locked="0"/>
    </xf>
    <xf numFmtId="0" fontId="3" fillId="0" borderId="8" xfId="1" applyFont="1" applyBorder="1" applyAlignment="1">
      <alignment horizontal="center" vertical="center" shrinkToFit="1"/>
    </xf>
    <xf numFmtId="0" fontId="3" fillId="0" borderId="8" xfId="1" applyFont="1" applyBorder="1" applyAlignment="1" applyProtection="1">
      <alignment horizontal="center" vertical="center" shrinkToFit="1"/>
      <protection locked="0"/>
    </xf>
    <xf numFmtId="0" fontId="3" fillId="0" borderId="13" xfId="1" applyFont="1" applyBorder="1" applyAlignment="1" applyProtection="1">
      <alignment horizontal="right" vertical="center" shrinkToFit="1"/>
      <protection locked="0"/>
    </xf>
    <xf numFmtId="0" fontId="3" fillId="0" borderId="2" xfId="1" applyFont="1" applyBorder="1" applyAlignment="1" applyProtection="1">
      <alignment horizontal="right" vertical="center" shrinkToFit="1"/>
      <protection locked="0"/>
    </xf>
    <xf numFmtId="0" fontId="3" fillId="0" borderId="0" xfId="1" applyFont="1" applyAlignment="1">
      <alignment horizontal="right" vertical="center" shrinkToFit="1"/>
    </xf>
    <xf numFmtId="0" fontId="3" fillId="0" borderId="16" xfId="1" applyFont="1" applyBorder="1" applyAlignment="1" applyProtection="1">
      <alignment horizontal="center" vertical="center" shrinkToFit="1"/>
      <protection locked="0"/>
    </xf>
    <xf numFmtId="0" fontId="3" fillId="0" borderId="19" xfId="1" applyFont="1" applyBorder="1" applyAlignment="1" applyProtection="1">
      <alignment horizontal="center" vertical="center" shrinkToFit="1"/>
      <protection locked="0"/>
    </xf>
    <xf numFmtId="0" fontId="3" fillId="0" borderId="3" xfId="1" applyFont="1" applyBorder="1" applyAlignment="1">
      <alignment horizontal="distributed" vertical="center" shrinkToFit="1"/>
    </xf>
    <xf numFmtId="0" fontId="0" fillId="0" borderId="4" xfId="0" applyBorder="1" applyAlignment="1">
      <alignment horizontal="distributed" vertical="center" shrinkToFit="1"/>
    </xf>
    <xf numFmtId="0" fontId="0" fillId="0" borderId="5" xfId="0" applyBorder="1" applyAlignment="1">
      <alignment horizontal="distributed" vertical="center" shrinkToFit="1"/>
    </xf>
    <xf numFmtId="0" fontId="3" fillId="0" borderId="3" xfId="1" applyFont="1" applyBorder="1" applyAlignment="1">
      <alignment horizontal="center" vertical="center" textRotation="255" shrinkToFit="1"/>
    </xf>
    <xf numFmtId="0" fontId="0" fillId="0" borderId="4" xfId="0" applyBorder="1" applyAlignment="1">
      <alignment vertical="center" shrinkToFit="1"/>
    </xf>
    <xf numFmtId="0" fontId="0" fillId="0" borderId="5" xfId="0" applyBorder="1" applyAlignment="1">
      <alignment vertical="center" shrinkToFit="1"/>
    </xf>
    <xf numFmtId="0" fontId="3" fillId="0" borderId="10" xfId="1" applyFont="1" applyBorder="1" applyAlignment="1">
      <alignment horizontal="center" vertical="center" shrinkToFit="1"/>
    </xf>
    <xf numFmtId="0" fontId="3" fillId="0" borderId="12" xfId="1" applyFont="1" applyBorder="1" applyAlignment="1">
      <alignment horizontal="center" vertical="center" shrinkToFit="1"/>
    </xf>
    <xf numFmtId="0" fontId="3" fillId="0" borderId="18" xfId="1" applyFont="1" applyBorder="1" applyAlignment="1" applyProtection="1">
      <alignment horizontal="center" vertical="center" shrinkToFit="1"/>
      <protection locked="0"/>
    </xf>
    <xf numFmtId="0" fontId="3" fillId="0" borderId="8" xfId="1" applyFont="1" applyBorder="1" applyAlignment="1">
      <alignment horizontal="right" vertical="center" shrinkToFit="1"/>
    </xf>
    <xf numFmtId="0" fontId="3" fillId="0" borderId="17" xfId="1" applyFont="1" applyBorder="1" applyAlignment="1" applyProtection="1">
      <alignment horizontal="center" vertical="center" shrinkToFit="1"/>
      <protection locked="0"/>
    </xf>
    <xf numFmtId="0" fontId="3" fillId="0" borderId="9" xfId="1" applyFont="1" applyBorder="1" applyAlignment="1">
      <alignment horizontal="center" vertical="center" shrinkToFit="1"/>
    </xf>
    <xf numFmtId="0" fontId="3" fillId="0" borderId="7" xfId="1" applyFont="1" applyBorder="1" applyAlignment="1">
      <alignment horizontal="center" vertical="center" shrinkToFit="1"/>
    </xf>
    <xf numFmtId="0" fontId="3" fillId="0" borderId="20" xfId="1" applyFont="1" applyBorder="1" applyAlignment="1" applyProtection="1">
      <alignment horizontal="center" vertical="center" shrinkToFit="1"/>
      <protection locked="0"/>
    </xf>
    <xf numFmtId="0" fontId="3" fillId="0" borderId="2" xfId="1" applyFont="1" applyBorder="1" applyAlignment="1">
      <alignment horizontal="center" vertical="center" shrinkToFit="1"/>
    </xf>
    <xf numFmtId="0" fontId="3" fillId="0" borderId="2" xfId="1" applyFont="1" applyBorder="1" applyAlignment="1" applyProtection="1">
      <alignment horizontal="center" vertical="center" shrinkToFit="1"/>
      <protection locked="0"/>
    </xf>
    <xf numFmtId="38" fontId="13" fillId="0" borderId="2" xfId="2" applyFont="1" applyBorder="1" applyAlignment="1" applyProtection="1">
      <alignment horizontal="center" vertical="center" shrinkToFit="1"/>
      <protection locked="0"/>
    </xf>
    <xf numFmtId="0" fontId="10" fillId="0" borderId="2" xfId="1" applyFont="1" applyBorder="1" applyAlignment="1">
      <alignment horizontal="center" vertical="center" shrinkToFit="1"/>
    </xf>
    <xf numFmtId="176" fontId="10" fillId="0" borderId="2" xfId="2" applyNumberFormat="1" applyFont="1" applyBorder="1" applyAlignment="1" applyProtection="1">
      <alignment horizontal="center" vertical="center" shrinkToFit="1"/>
      <protection locked="0"/>
    </xf>
    <xf numFmtId="176" fontId="10" fillId="3" borderId="8" xfId="1" applyNumberFormat="1" applyFont="1" applyFill="1" applyBorder="1" applyAlignment="1" applyProtection="1">
      <alignment horizontal="center" vertical="center" shrinkToFit="1"/>
      <protection locked="0"/>
    </xf>
    <xf numFmtId="0" fontId="10" fillId="0" borderId="8" xfId="1" applyFont="1" applyBorder="1" applyAlignment="1">
      <alignment horizontal="center" vertical="center" shrinkToFit="1"/>
    </xf>
    <xf numFmtId="0" fontId="10" fillId="0" borderId="14" xfId="1" applyFont="1" applyBorder="1" applyAlignment="1">
      <alignment horizontal="center" vertical="center" shrinkToFit="1"/>
    </xf>
    <xf numFmtId="0" fontId="13" fillId="0" borderId="8" xfId="1" applyFont="1" applyBorder="1" applyAlignment="1">
      <alignment horizontal="left" vertical="center" shrinkToFit="1"/>
    </xf>
    <xf numFmtId="0" fontId="13" fillId="0" borderId="8" xfId="1" applyFont="1" applyBorder="1" applyAlignment="1" applyProtection="1">
      <alignment horizontal="center" vertical="center" shrinkToFit="1"/>
      <protection locked="0"/>
    </xf>
    <xf numFmtId="0" fontId="13" fillId="0" borderId="8" xfId="1" applyFont="1" applyBorder="1" applyAlignment="1">
      <alignment vertical="center" shrinkToFit="1"/>
    </xf>
    <xf numFmtId="0" fontId="13" fillId="0" borderId="8" xfId="1" applyFont="1" applyBorder="1" applyAlignment="1">
      <alignment horizontal="center" vertical="center" shrinkToFit="1"/>
    </xf>
    <xf numFmtId="0" fontId="3" fillId="0" borderId="13" xfId="1" applyFont="1" applyBorder="1" applyAlignment="1">
      <alignment horizontal="center" vertical="center" shrinkToFit="1"/>
    </xf>
    <xf numFmtId="0" fontId="3" fillId="0" borderId="6" xfId="1" applyFont="1" applyBorder="1" applyAlignment="1">
      <alignment horizontal="center" vertical="center" shrinkToFit="1"/>
    </xf>
    <xf numFmtId="0" fontId="13" fillId="0" borderId="0" xfId="1" applyFont="1" applyAlignment="1" applyProtection="1">
      <alignment horizontal="center" vertical="center" shrinkToFit="1"/>
      <protection locked="0"/>
    </xf>
    <xf numFmtId="0" fontId="13" fillId="0" borderId="0" xfId="1" applyFont="1" applyAlignment="1">
      <alignment horizontal="left" vertical="center" shrinkToFit="1"/>
    </xf>
    <xf numFmtId="0" fontId="13" fillId="0" borderId="1" xfId="1" applyFont="1" applyBorder="1" applyAlignment="1" applyProtection="1">
      <alignment horizontal="center" vertical="center" shrinkToFit="1"/>
      <protection locked="0"/>
    </xf>
    <xf numFmtId="0" fontId="13" fillId="0" borderId="1" xfId="1" applyFont="1" applyBorder="1" applyAlignment="1">
      <alignment horizontal="center" vertical="center" shrinkToFit="1"/>
    </xf>
    <xf numFmtId="0" fontId="19" fillId="0" borderId="1" xfId="1" applyFont="1" applyBorder="1" applyAlignment="1">
      <alignment horizontal="center" vertical="center" shrinkToFit="1"/>
    </xf>
    <xf numFmtId="176" fontId="19" fillId="0" borderId="1" xfId="1" applyNumberFormat="1" applyFont="1" applyBorder="1" applyAlignment="1" applyProtection="1">
      <alignment horizontal="center" vertical="center" shrinkToFit="1"/>
      <protection locked="0"/>
    </xf>
    <xf numFmtId="0" fontId="19" fillId="0" borderId="1" xfId="1" applyFont="1" applyBorder="1" applyAlignment="1">
      <alignment horizontal="left" vertical="center" shrinkToFit="1"/>
    </xf>
    <xf numFmtId="0" fontId="13" fillId="0" borderId="0" xfId="1" applyFont="1" applyAlignment="1">
      <alignment vertical="center" shrinkToFit="1"/>
    </xf>
    <xf numFmtId="0" fontId="13" fillId="0" borderId="0" xfId="1" applyFont="1" applyAlignment="1">
      <alignment horizontal="center" vertical="center" shrinkToFit="1"/>
    </xf>
    <xf numFmtId="0" fontId="9" fillId="0" borderId="0" xfId="1" applyFont="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4" xfId="1" applyFont="1" applyBorder="1" applyAlignment="1">
      <alignment horizontal="distributed" vertical="center" shrinkToFit="1"/>
    </xf>
    <xf numFmtId="0" fontId="3" fillId="0" borderId="5" xfId="1" applyFont="1" applyBorder="1" applyAlignment="1">
      <alignment horizontal="distributed" vertical="center" shrinkToFit="1"/>
    </xf>
    <xf numFmtId="0" fontId="3" fillId="0" borderId="3" xfId="1" applyFont="1" applyBorder="1" applyAlignment="1" applyProtection="1">
      <alignment horizontal="left" vertical="top" shrinkToFit="1"/>
      <protection locked="0"/>
    </xf>
    <xf numFmtId="0" fontId="3" fillId="0" borderId="15" xfId="1" applyFont="1" applyBorder="1" applyAlignment="1" applyProtection="1">
      <alignment horizontal="center" vertical="center" shrinkToFit="1"/>
      <protection locked="0"/>
    </xf>
    <xf numFmtId="0" fontId="3" fillId="0" borderId="13" xfId="1" applyFont="1" applyBorder="1" applyAlignment="1" applyProtection="1">
      <alignment horizontal="center" vertical="center" shrinkToFit="1"/>
      <protection locked="0"/>
    </xf>
    <xf numFmtId="0" fontId="3" fillId="0" borderId="6" xfId="1" applyFont="1" applyBorder="1" applyAlignment="1" applyProtection="1">
      <alignment horizontal="center" vertical="center" shrinkToFit="1"/>
      <protection locked="0"/>
    </xf>
    <xf numFmtId="0" fontId="5" fillId="0" borderId="0" xfId="1" applyFont="1" applyAlignment="1">
      <alignment horizontal="center" vertical="center" wrapText="1"/>
    </xf>
    <xf numFmtId="0" fontId="3" fillId="0" borderId="12" xfId="0" applyFont="1" applyBorder="1" applyAlignment="1">
      <alignment horizontal="center" vertical="center"/>
    </xf>
    <xf numFmtId="0" fontId="3" fillId="0" borderId="0" xfId="0" applyFont="1" applyAlignment="1">
      <alignment horizontal="center" vertical="center"/>
    </xf>
    <xf numFmtId="180" fontId="3" fillId="0" borderId="12" xfId="3" applyNumberFormat="1" applyFont="1" applyBorder="1" applyAlignment="1" applyProtection="1">
      <alignment horizontal="right" vertical="center"/>
      <protection locked="0"/>
    </xf>
    <xf numFmtId="180" fontId="3" fillId="0" borderId="0" xfId="3" applyNumberFormat="1" applyFont="1" applyBorder="1" applyAlignment="1" applyProtection="1">
      <alignment horizontal="right" vertical="center"/>
      <protection locked="0"/>
    </xf>
    <xf numFmtId="180" fontId="3" fillId="0" borderId="11" xfId="3" applyNumberFormat="1" applyFont="1" applyBorder="1" applyAlignment="1" applyProtection="1">
      <alignment horizontal="right" vertical="center"/>
      <protection locked="0"/>
    </xf>
    <xf numFmtId="177" fontId="3" fillId="0" borderId="12" xfId="0" applyNumberFormat="1" applyFont="1" applyBorder="1" applyAlignment="1" applyProtection="1">
      <alignment horizontal="left" vertical="center"/>
      <protection locked="0"/>
    </xf>
    <xf numFmtId="177" fontId="3" fillId="0" borderId="0" xfId="0" applyNumberFormat="1" applyFont="1" applyAlignment="1" applyProtection="1">
      <alignment horizontal="left" vertical="center"/>
      <protection locked="0"/>
    </xf>
    <xf numFmtId="177" fontId="3" fillId="0" borderId="11" xfId="0" applyNumberFormat="1" applyFont="1" applyBorder="1" applyAlignment="1" applyProtection="1">
      <alignment horizontal="left" vertical="center"/>
      <protection locked="0"/>
    </xf>
    <xf numFmtId="0" fontId="3" fillId="0" borderId="10" xfId="0" applyFont="1" applyBorder="1" applyAlignment="1">
      <alignment horizontal="center" vertical="center"/>
    </xf>
    <xf numFmtId="0" fontId="3" fillId="0" borderId="8" xfId="0" applyFont="1" applyBorder="1" applyAlignment="1">
      <alignment horizontal="center" vertical="center"/>
    </xf>
    <xf numFmtId="180" fontId="3" fillId="0" borderId="10" xfId="3" applyNumberFormat="1" applyFont="1" applyBorder="1" applyAlignment="1" applyProtection="1">
      <alignment horizontal="right" vertical="center"/>
      <protection locked="0"/>
    </xf>
    <xf numFmtId="180" fontId="3" fillId="0" borderId="8" xfId="3" applyNumberFormat="1" applyFont="1" applyBorder="1" applyAlignment="1" applyProtection="1">
      <alignment horizontal="right" vertical="center"/>
      <protection locked="0"/>
    </xf>
    <xf numFmtId="180" fontId="3" fillId="0" borderId="14" xfId="3" applyNumberFormat="1" applyFont="1" applyBorder="1" applyAlignment="1" applyProtection="1">
      <alignment horizontal="right" vertical="center"/>
      <protection locked="0"/>
    </xf>
    <xf numFmtId="177" fontId="3" fillId="0" borderId="10" xfId="0" applyNumberFormat="1" applyFont="1" applyBorder="1" applyAlignment="1" applyProtection="1">
      <alignment horizontal="left" vertical="center"/>
      <protection locked="0"/>
    </xf>
    <xf numFmtId="177" fontId="3" fillId="0" borderId="8" xfId="0" applyNumberFormat="1" applyFont="1" applyBorder="1" applyAlignment="1" applyProtection="1">
      <alignment horizontal="left" vertical="center"/>
      <protection locked="0"/>
    </xf>
    <xf numFmtId="177" fontId="3" fillId="0" borderId="14" xfId="0" applyNumberFormat="1" applyFont="1" applyBorder="1" applyAlignment="1" applyProtection="1">
      <alignment horizontal="left" vertical="center"/>
      <protection locked="0"/>
    </xf>
    <xf numFmtId="180" fontId="3" fillId="0" borderId="13" xfId="3" applyNumberFormat="1" applyFont="1" applyBorder="1" applyAlignment="1" applyProtection="1">
      <alignment horizontal="right" vertical="center"/>
      <protection locked="0"/>
    </xf>
    <xf numFmtId="180" fontId="3" fillId="0" borderId="2" xfId="3" applyNumberFormat="1" applyFont="1" applyBorder="1" applyAlignment="1" applyProtection="1">
      <alignment horizontal="right" vertical="center"/>
      <protection locked="0"/>
    </xf>
    <xf numFmtId="180" fontId="3" fillId="0" borderId="6" xfId="3" applyNumberFormat="1" applyFont="1" applyBorder="1" applyAlignment="1" applyProtection="1">
      <alignment horizontal="right" vertical="center"/>
      <protection locked="0"/>
    </xf>
    <xf numFmtId="177" fontId="10" fillId="0" borderId="13" xfId="0" applyNumberFormat="1" applyFont="1" applyBorder="1" applyAlignment="1" applyProtection="1">
      <alignment horizontal="center" vertical="center"/>
      <protection locked="0"/>
    </xf>
    <xf numFmtId="177" fontId="10" fillId="0" borderId="2" xfId="0" applyNumberFormat="1" applyFont="1" applyBorder="1" applyAlignment="1" applyProtection="1">
      <alignment horizontal="center" vertical="center"/>
      <protection locked="0"/>
    </xf>
    <xf numFmtId="177" fontId="10" fillId="0" borderId="6" xfId="0" applyNumberFormat="1" applyFont="1" applyBorder="1" applyAlignment="1" applyProtection="1">
      <alignment horizontal="center" vertical="center"/>
      <protection locked="0"/>
    </xf>
    <xf numFmtId="0" fontId="3" fillId="0" borderId="11" xfId="0" applyFont="1" applyBorder="1" applyAlignment="1">
      <alignment horizontal="center" vertical="center"/>
    </xf>
    <xf numFmtId="0" fontId="20" fillId="2" borderId="13" xfId="0" applyFont="1" applyFill="1" applyBorder="1" applyAlignment="1">
      <alignment horizontal="left" vertical="center"/>
    </xf>
    <xf numFmtId="0" fontId="20" fillId="2" borderId="2" xfId="0" applyFont="1" applyFill="1" applyBorder="1" applyAlignment="1">
      <alignment horizontal="left" vertical="center"/>
    </xf>
    <xf numFmtId="0" fontId="20" fillId="2" borderId="6" xfId="0" applyFont="1" applyFill="1" applyBorder="1" applyAlignment="1">
      <alignment horizontal="left" vertical="center"/>
    </xf>
    <xf numFmtId="0" fontId="20" fillId="2" borderId="13" xfId="0" applyFont="1" applyFill="1" applyBorder="1" applyAlignment="1" applyProtection="1">
      <alignment horizontal="center" vertical="center"/>
      <protection locked="0"/>
    </xf>
    <xf numFmtId="0" fontId="20" fillId="2" borderId="2" xfId="0" applyFont="1" applyFill="1" applyBorder="1" applyAlignment="1" applyProtection="1">
      <alignment horizontal="center" vertical="center"/>
      <protection locked="0"/>
    </xf>
    <xf numFmtId="0" fontId="20" fillId="2" borderId="6" xfId="0" applyFont="1" applyFill="1" applyBorder="1" applyAlignment="1" applyProtection="1">
      <alignment horizontal="center" vertical="center"/>
      <protection locked="0"/>
    </xf>
    <xf numFmtId="0" fontId="0" fillId="0" borderId="0" xfId="0" applyAlignment="1">
      <alignment horizontal="left" vertical="center" wrapText="1"/>
    </xf>
    <xf numFmtId="0" fontId="0" fillId="0" borderId="11" xfId="0" applyBorder="1" applyAlignment="1">
      <alignment horizontal="left" vertical="center" wrapText="1"/>
    </xf>
    <xf numFmtId="0" fontId="0" fillId="0" borderId="12"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 xfId="0" applyBorder="1" applyAlignment="1">
      <alignment horizontal="left" vertical="center"/>
    </xf>
    <xf numFmtId="0" fontId="0" fillId="0" borderId="7" xfId="0" applyBorder="1" applyAlignment="1">
      <alignment horizontal="left" vertical="center"/>
    </xf>
    <xf numFmtId="0" fontId="0" fillId="0" borderId="9"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1" xfId="0" applyBorder="1" applyAlignment="1">
      <alignment horizontal="left" vertical="center"/>
    </xf>
    <xf numFmtId="0" fontId="0" fillId="0" borderId="12" xfId="0" applyBorder="1" applyAlignment="1" applyProtection="1">
      <alignment horizontal="center" vertical="top"/>
      <protection locked="0"/>
    </xf>
    <xf numFmtId="0" fontId="0" fillId="0" borderId="0" xfId="0" applyAlignment="1" applyProtection="1">
      <alignment horizontal="center" vertical="top"/>
      <protection locked="0"/>
    </xf>
    <xf numFmtId="0" fontId="0" fillId="0" borderId="11" xfId="0" applyBorder="1" applyAlignment="1" applyProtection="1">
      <alignment horizontal="center" vertical="top"/>
      <protection locked="0"/>
    </xf>
    <xf numFmtId="0" fontId="0" fillId="0" borderId="1" xfId="0" applyBorder="1" applyAlignment="1">
      <alignment horizontal="left" vertical="center" wrapText="1"/>
    </xf>
    <xf numFmtId="0" fontId="0" fillId="0" borderId="7" xfId="0" applyBorder="1" applyAlignment="1">
      <alignment horizontal="left" vertical="center" wrapText="1"/>
    </xf>
    <xf numFmtId="0" fontId="0" fillId="0" borderId="9" xfId="0" applyBorder="1" applyAlignment="1" applyProtection="1">
      <alignment horizontal="center" vertical="top"/>
      <protection locked="0"/>
    </xf>
    <xf numFmtId="0" fontId="0" fillId="0" borderId="1" xfId="0" applyBorder="1" applyAlignment="1" applyProtection="1">
      <alignment horizontal="center" vertical="top"/>
      <protection locked="0"/>
    </xf>
    <xf numFmtId="0" fontId="0" fillId="0" borderId="7" xfId="0" applyBorder="1" applyAlignment="1" applyProtection="1">
      <alignment horizontal="center" vertical="top"/>
      <protection locked="0"/>
    </xf>
    <xf numFmtId="0" fontId="20" fillId="2" borderId="10" xfId="0" applyFont="1" applyFill="1" applyBorder="1" applyAlignment="1">
      <alignment horizontal="left" vertical="center"/>
    </xf>
    <xf numFmtId="0" fontId="20" fillId="2" borderId="8" xfId="0" applyFont="1" applyFill="1" applyBorder="1" applyAlignment="1">
      <alignment horizontal="left" vertical="center"/>
    </xf>
    <xf numFmtId="0" fontId="20" fillId="2" borderId="14" xfId="0" applyFont="1" applyFill="1" applyBorder="1" applyAlignment="1">
      <alignment horizontal="left" vertical="center"/>
    </xf>
    <xf numFmtId="0" fontId="20" fillId="2" borderId="10" xfId="0" applyFont="1" applyFill="1" applyBorder="1" applyAlignment="1" applyProtection="1">
      <alignment horizontal="center" vertical="center"/>
      <protection locked="0"/>
    </xf>
    <xf numFmtId="0" fontId="20" fillId="2" borderId="8" xfId="0" applyFont="1" applyFill="1" applyBorder="1" applyAlignment="1" applyProtection="1">
      <alignment horizontal="center" vertical="center"/>
      <protection locked="0"/>
    </xf>
    <xf numFmtId="0" fontId="20" fillId="2" borderId="14" xfId="0" applyFont="1" applyFill="1" applyBorder="1" applyAlignment="1" applyProtection="1">
      <alignment horizontal="center" vertical="center"/>
      <protection locked="0"/>
    </xf>
    <xf numFmtId="0" fontId="3" fillId="0" borderId="14" xfId="1" applyFont="1" applyBorder="1" applyAlignment="1">
      <alignment horizontal="center" vertical="center" shrinkToFit="1"/>
    </xf>
    <xf numFmtId="0" fontId="8" fillId="0" borderId="8" xfId="1" applyFont="1" applyBorder="1" applyAlignment="1">
      <alignment horizontal="left" vertical="center" shrinkToFit="1"/>
    </xf>
    <xf numFmtId="0" fontId="0" fillId="0" borderId="9" xfId="0"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22" fillId="0" borderId="13" xfId="0" applyFont="1" applyBorder="1" applyAlignment="1">
      <alignment horizontal="center" vertical="center"/>
    </xf>
    <xf numFmtId="0" fontId="23" fillId="0" borderId="2" xfId="0" applyFont="1" applyBorder="1" applyAlignment="1">
      <alignment horizontal="center" vertical="center"/>
    </xf>
    <xf numFmtId="0" fontId="23" fillId="0" borderId="6" xfId="0" applyFont="1" applyBorder="1" applyAlignment="1">
      <alignment horizontal="center" vertical="center"/>
    </xf>
    <xf numFmtId="0" fontId="24" fillId="0" borderId="0" xfId="1" applyFont="1" applyAlignment="1">
      <alignment horizontal="center" vertical="center"/>
    </xf>
    <xf numFmtId="0" fontId="24" fillId="0" borderId="0" xfId="0" applyFont="1" applyAlignment="1">
      <alignment horizontal="left" vertical="center" shrinkToFit="1"/>
    </xf>
    <xf numFmtId="0" fontId="25" fillId="0" borderId="13" xfId="1" applyFont="1" applyBorder="1" applyAlignment="1">
      <alignment horizontal="center" vertical="center"/>
    </xf>
    <xf numFmtId="0" fontId="25" fillId="0" borderId="2" xfId="1" applyFont="1" applyBorder="1" applyAlignment="1">
      <alignment horizontal="center" vertical="center"/>
    </xf>
    <xf numFmtId="0" fontId="25" fillId="0" borderId="6" xfId="1" applyFont="1" applyBorder="1" applyAlignment="1">
      <alignment horizontal="center" vertical="center"/>
    </xf>
    <xf numFmtId="38" fontId="24" fillId="0" borderId="2" xfId="3" applyFont="1" applyBorder="1" applyAlignment="1">
      <alignment horizontal="center" vertical="center"/>
    </xf>
    <xf numFmtId="0" fontId="5" fillId="0" borderId="12" xfId="1" applyFont="1" applyBorder="1" applyAlignment="1">
      <alignment horizontal="left" vertical="center" justifyLastLine="1"/>
    </xf>
    <xf numFmtId="0" fontId="5" fillId="0" borderId="0" xfId="1" applyFont="1" applyAlignment="1">
      <alignment horizontal="left" vertical="center" justifyLastLine="1"/>
    </xf>
    <xf numFmtId="0" fontId="5" fillId="0" borderId="11" xfId="1" applyFont="1" applyBorder="1" applyAlignment="1">
      <alignment horizontal="left" vertical="center" justifyLastLine="1"/>
    </xf>
    <xf numFmtId="176" fontId="26" fillId="0" borderId="2" xfId="1" applyNumberFormat="1" applyFont="1" applyBorder="1" applyAlignment="1">
      <alignment horizontal="center" vertical="center" shrinkToFit="1"/>
    </xf>
    <xf numFmtId="176" fontId="26" fillId="0" borderId="6" xfId="1" applyNumberFormat="1" applyFont="1" applyBorder="1" applyAlignment="1">
      <alignment horizontal="center" vertical="center" shrinkToFit="1"/>
    </xf>
    <xf numFmtId="0" fontId="24" fillId="0" borderId="13" xfId="1" applyFont="1" applyBorder="1" applyAlignment="1">
      <alignment horizontal="left" vertical="center" shrinkToFit="1"/>
    </xf>
    <xf numFmtId="0" fontId="24" fillId="0" borderId="2" xfId="1" applyFont="1" applyBorder="1" applyAlignment="1">
      <alignment horizontal="left" vertical="center" shrinkToFit="1"/>
    </xf>
    <xf numFmtId="0" fontId="24" fillId="0" borderId="6" xfId="1" applyFont="1" applyBorder="1" applyAlignment="1">
      <alignment horizontal="left" vertical="center" shrinkToFit="1"/>
    </xf>
    <xf numFmtId="0" fontId="27" fillId="0" borderId="0" xfId="1" applyFont="1" applyAlignment="1">
      <alignment horizontal="center" vertical="center" shrinkToFit="1"/>
    </xf>
    <xf numFmtId="0" fontId="24" fillId="0" borderId="13" xfId="1" applyFont="1" applyBorder="1" applyAlignment="1">
      <alignment horizontal="right" vertical="center" shrinkToFit="1"/>
    </xf>
    <xf numFmtId="0" fontId="24" fillId="0" borderId="2" xfId="1" applyFont="1" applyBorder="1" applyAlignment="1">
      <alignment horizontal="right" vertical="center" shrinkToFit="1"/>
    </xf>
    <xf numFmtId="0" fontId="24" fillId="0" borderId="18" xfId="1" applyFont="1" applyBorder="1" applyAlignment="1">
      <alignment horizontal="center" vertical="center" shrinkToFit="1"/>
    </xf>
    <xf numFmtId="0" fontId="24" fillId="0" borderId="17" xfId="1" applyFont="1" applyBorder="1" applyAlignment="1">
      <alignment horizontal="center" vertical="center" shrinkToFit="1"/>
    </xf>
    <xf numFmtId="0" fontId="24" fillId="0" borderId="31" xfId="1" applyFont="1" applyBorder="1" applyAlignment="1">
      <alignment horizontal="center" vertical="center" shrinkToFit="1"/>
    </xf>
    <xf numFmtId="0" fontId="3" fillId="0" borderId="19" xfId="1" applyFont="1" applyBorder="1" applyAlignment="1">
      <alignment horizontal="center" vertical="center" shrinkToFit="1"/>
    </xf>
    <xf numFmtId="0" fontId="3" fillId="0" borderId="16" xfId="1" applyFont="1" applyBorder="1" applyAlignment="1">
      <alignment horizontal="center" vertical="center" shrinkToFit="1"/>
    </xf>
    <xf numFmtId="0" fontId="24" fillId="0" borderId="20" xfId="1" applyFont="1" applyBorder="1" applyAlignment="1">
      <alignment horizontal="center" vertical="center" shrinkToFit="1"/>
    </xf>
    <xf numFmtId="0" fontId="24" fillId="0" borderId="16" xfId="1" applyFont="1" applyBorder="1" applyAlignment="1">
      <alignment horizontal="center" vertical="center" shrinkToFit="1"/>
    </xf>
    <xf numFmtId="0" fontId="24" fillId="0" borderId="19" xfId="1" applyFont="1" applyBorder="1" applyAlignment="1">
      <alignment horizontal="center" vertical="center" shrinkToFit="1"/>
    </xf>
    <xf numFmtId="0" fontId="24" fillId="0" borderId="2" xfId="1" applyFont="1" applyBorder="1" applyAlignment="1">
      <alignment horizontal="center" vertical="center" shrinkToFit="1"/>
    </xf>
    <xf numFmtId="38" fontId="13" fillId="0" borderId="2" xfId="2" applyFont="1" applyBorder="1" applyAlignment="1">
      <alignment horizontal="center" vertical="center" shrinkToFit="1"/>
    </xf>
    <xf numFmtId="176" fontId="24" fillId="0" borderId="2" xfId="2" applyNumberFormat="1" applyFont="1" applyBorder="1" applyAlignment="1">
      <alignment horizontal="center" vertical="center" shrinkToFit="1"/>
    </xf>
    <xf numFmtId="0" fontId="24" fillId="0" borderId="8" xfId="1" applyFont="1" applyBorder="1" applyAlignment="1">
      <alignment horizontal="center" vertical="center" shrinkToFit="1"/>
    </xf>
    <xf numFmtId="176" fontId="24" fillId="3" borderId="8" xfId="1" applyNumberFormat="1" applyFont="1" applyFill="1" applyBorder="1" applyAlignment="1">
      <alignment horizontal="center" vertical="center" shrinkToFit="1"/>
    </xf>
    <xf numFmtId="0" fontId="28" fillId="0" borderId="8" xfId="1" applyFont="1" applyBorder="1" applyAlignment="1">
      <alignment horizontal="center" vertical="center" shrinkToFit="1"/>
    </xf>
    <xf numFmtId="176" fontId="28" fillId="0" borderId="1" xfId="1" applyNumberFormat="1" applyFont="1" applyBorder="1" applyAlignment="1">
      <alignment horizontal="center" vertical="center" shrinkToFit="1"/>
    </xf>
    <xf numFmtId="0" fontId="24" fillId="0" borderId="3" xfId="1" applyFont="1" applyBorder="1" applyAlignment="1">
      <alignment horizontal="left" vertical="top" wrapText="1" shrinkToFit="1"/>
    </xf>
    <xf numFmtId="0" fontId="24" fillId="0" borderId="3" xfId="1" applyFont="1" applyBorder="1" applyAlignment="1">
      <alignment horizontal="left" vertical="top" shrinkToFit="1"/>
    </xf>
    <xf numFmtId="0" fontId="24" fillId="0" borderId="15" xfId="1" applyFont="1" applyBorder="1" applyAlignment="1">
      <alignment horizontal="center" vertical="center" shrinkToFit="1"/>
    </xf>
    <xf numFmtId="0" fontId="24" fillId="0" borderId="13" xfId="1" applyFont="1" applyBorder="1" applyAlignment="1">
      <alignment horizontal="center" vertical="center" shrinkToFit="1"/>
    </xf>
    <xf numFmtId="0" fontId="24" fillId="0" borderId="6" xfId="1" applyFont="1" applyBorder="1" applyAlignment="1">
      <alignment horizontal="center" vertical="center" shrinkToFit="1"/>
    </xf>
    <xf numFmtId="38" fontId="24" fillId="0" borderId="10" xfId="3" applyFont="1" applyBorder="1" applyAlignment="1">
      <alignment horizontal="right" vertical="center"/>
    </xf>
    <xf numFmtId="38" fontId="24" fillId="0" borderId="8" xfId="3" applyFont="1" applyBorder="1" applyAlignment="1">
      <alignment horizontal="right" vertical="center"/>
    </xf>
    <xf numFmtId="38" fontId="24" fillId="0" borderId="14" xfId="3" applyFont="1" applyBorder="1" applyAlignment="1">
      <alignment horizontal="right" vertical="center"/>
    </xf>
    <xf numFmtId="177" fontId="3" fillId="0" borderId="10" xfId="0" applyNumberFormat="1" applyFont="1" applyBorder="1" applyAlignment="1">
      <alignment horizontal="left" vertical="center"/>
    </xf>
    <xf numFmtId="177" fontId="3" fillId="0" borderId="8" xfId="0" applyNumberFormat="1" applyFont="1" applyBorder="1" applyAlignment="1">
      <alignment horizontal="left" vertical="center"/>
    </xf>
    <xf numFmtId="177" fontId="3" fillId="0" borderId="14" xfId="0" applyNumberFormat="1" applyFont="1" applyBorder="1" applyAlignment="1">
      <alignment horizontal="left" vertical="center"/>
    </xf>
    <xf numFmtId="176" fontId="24" fillId="0" borderId="13" xfId="3" applyNumberFormat="1" applyFont="1" applyBorder="1" applyAlignment="1">
      <alignment horizontal="right" vertical="center"/>
    </xf>
    <xf numFmtId="176" fontId="24" fillId="0" borderId="2" xfId="3" applyNumberFormat="1" applyFont="1" applyBorder="1" applyAlignment="1">
      <alignment horizontal="right" vertical="center"/>
    </xf>
    <xf numFmtId="176" fontId="24" fillId="0" borderId="6" xfId="3" applyNumberFormat="1" applyFont="1" applyBorder="1" applyAlignment="1">
      <alignment horizontal="right" vertical="center"/>
    </xf>
    <xf numFmtId="177" fontId="10" fillId="0" borderId="13" xfId="0" applyNumberFormat="1" applyFont="1" applyBorder="1" applyAlignment="1">
      <alignment horizontal="center" vertical="center"/>
    </xf>
    <xf numFmtId="177" fontId="10" fillId="0" borderId="2" xfId="0" applyNumberFormat="1" applyFont="1" applyBorder="1" applyAlignment="1">
      <alignment horizontal="center" vertical="center"/>
    </xf>
    <xf numFmtId="177" fontId="10" fillId="0" borderId="6" xfId="0" applyNumberFormat="1" applyFont="1" applyBorder="1" applyAlignment="1">
      <alignment horizontal="center" vertical="center"/>
    </xf>
    <xf numFmtId="38" fontId="24" fillId="0" borderId="12" xfId="3" applyFont="1" applyBorder="1" applyAlignment="1">
      <alignment horizontal="right" vertical="center"/>
    </xf>
    <xf numFmtId="38" fontId="24" fillId="0" borderId="0" xfId="3" applyFont="1" applyBorder="1" applyAlignment="1">
      <alignment horizontal="right" vertical="center"/>
    </xf>
    <xf numFmtId="38" fontId="24" fillId="0" borderId="11" xfId="3" applyFont="1" applyBorder="1" applyAlignment="1">
      <alignment horizontal="right" vertical="center"/>
    </xf>
    <xf numFmtId="177" fontId="3" fillId="0" borderId="12" xfId="0" applyNumberFormat="1" applyFont="1" applyBorder="1" applyAlignment="1">
      <alignment horizontal="left" vertical="center"/>
    </xf>
    <xf numFmtId="177" fontId="3" fillId="0" borderId="0" xfId="0" applyNumberFormat="1" applyFont="1" applyAlignment="1">
      <alignment horizontal="left" vertical="center"/>
    </xf>
    <xf numFmtId="177" fontId="3" fillId="0" borderId="11" xfId="0" applyNumberFormat="1" applyFont="1" applyBorder="1" applyAlignment="1">
      <alignment horizontal="left" vertical="center"/>
    </xf>
    <xf numFmtId="0" fontId="20" fillId="2" borderId="10"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14" xfId="0" applyFont="1" applyFill="1" applyBorder="1" applyAlignment="1">
      <alignment horizontal="center" vertical="center"/>
    </xf>
    <xf numFmtId="0" fontId="0" fillId="0" borderId="12"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top"/>
    </xf>
    <xf numFmtId="0" fontId="0" fillId="0" borderId="0" xfId="0" applyAlignment="1">
      <alignment horizontal="center" vertical="top"/>
    </xf>
    <xf numFmtId="0" fontId="0" fillId="0" borderId="11" xfId="0" applyBorder="1" applyAlignment="1">
      <alignment horizontal="center" vertical="top"/>
    </xf>
    <xf numFmtId="0" fontId="0" fillId="0" borderId="9" xfId="0" applyBorder="1" applyAlignment="1">
      <alignment horizontal="center" vertical="top"/>
    </xf>
    <xf numFmtId="0" fontId="0" fillId="0" borderId="1" xfId="0" applyBorder="1" applyAlignment="1">
      <alignment horizontal="center" vertical="top"/>
    </xf>
    <xf numFmtId="0" fontId="0" fillId="0" borderId="7" xfId="0" applyBorder="1" applyAlignment="1">
      <alignment horizontal="center" vertical="top"/>
    </xf>
    <xf numFmtId="0" fontId="20" fillId="2" borderId="13"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6" xfId="0" applyFont="1" applyFill="1" applyBorder="1" applyAlignment="1">
      <alignment horizontal="center" vertical="center"/>
    </xf>
    <xf numFmtId="0" fontId="21" fillId="0" borderId="1" xfId="0" applyFont="1" applyBorder="1" applyAlignment="1">
      <alignment horizontal="left" vertical="center"/>
    </xf>
    <xf numFmtId="0" fontId="21" fillId="0" borderId="7" xfId="0" applyFont="1" applyBorder="1" applyAlignment="1">
      <alignment horizontal="left" vertical="center"/>
    </xf>
    <xf numFmtId="0" fontId="21" fillId="0" borderId="9"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21" fillId="0" borderId="7" xfId="0" applyFont="1"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5" fillId="0" borderId="0" xfId="0" applyFont="1" applyAlignment="1">
      <alignment horizontal="center" vertical="center" wrapText="1"/>
    </xf>
    <xf numFmtId="176" fontId="3" fillId="0" borderId="0" xfId="0" applyNumberFormat="1" applyFont="1" applyAlignment="1" applyProtection="1">
      <alignment horizontal="left" vertical="center" shrinkToFit="1"/>
      <protection locked="0"/>
    </xf>
    <xf numFmtId="0" fontId="5" fillId="0" borderId="13" xfId="0" applyFont="1" applyBorder="1" applyAlignment="1">
      <alignment horizontal="center" vertical="center" justifyLastLine="1"/>
    </xf>
    <xf numFmtId="0" fontId="5" fillId="0" borderId="2" xfId="0" applyFont="1" applyBorder="1" applyAlignment="1">
      <alignment horizontal="center" vertical="center" justifyLastLine="1"/>
    </xf>
    <xf numFmtId="0" fontId="5" fillId="0" borderId="6" xfId="0" applyFont="1" applyBorder="1" applyAlignment="1">
      <alignment horizontal="center" vertical="center" justifyLastLine="1"/>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10" xfId="0" applyFont="1" applyBorder="1" applyAlignment="1">
      <alignment horizontal="center" vertical="center" justifyLastLine="1"/>
    </xf>
    <xf numFmtId="0" fontId="5" fillId="0" borderId="8" xfId="0" applyFont="1" applyBorder="1" applyAlignment="1">
      <alignment horizontal="center" vertical="center" justifyLastLine="1"/>
    </xf>
    <xf numFmtId="0" fontId="5" fillId="0" borderId="14" xfId="0" applyFont="1" applyBorder="1" applyAlignment="1">
      <alignment horizontal="center" vertical="center" justifyLastLine="1"/>
    </xf>
    <xf numFmtId="0" fontId="5" fillId="0" borderId="12" xfId="0" applyFont="1" applyBorder="1" applyAlignment="1">
      <alignment horizontal="center" vertical="center" justifyLastLine="1"/>
    </xf>
    <xf numFmtId="0" fontId="5" fillId="0" borderId="0" xfId="0" applyFont="1" applyAlignment="1">
      <alignment horizontal="center" vertical="center" justifyLastLine="1"/>
    </xf>
    <xf numFmtId="0" fontId="5" fillId="0" borderId="11" xfId="0" applyFont="1" applyBorder="1" applyAlignment="1">
      <alignment horizontal="center" vertical="center" justifyLastLine="1"/>
    </xf>
    <xf numFmtId="0" fontId="5" fillId="0" borderId="9" xfId="0" applyFont="1" applyBorder="1" applyAlignment="1">
      <alignment horizontal="center" vertical="center" justifyLastLine="1"/>
    </xf>
    <xf numFmtId="0" fontId="5" fillId="0" borderId="1" xfId="0" applyFont="1" applyBorder="1" applyAlignment="1">
      <alignment horizontal="center" vertical="center" justifyLastLine="1"/>
    </xf>
    <xf numFmtId="0" fontId="5" fillId="0" borderId="7" xfId="0" applyFont="1" applyBorder="1" applyAlignment="1">
      <alignment horizontal="center" vertical="center" justifyLastLine="1"/>
    </xf>
    <xf numFmtId="0" fontId="5" fillId="0" borderId="0" xfId="0" applyFont="1">
      <alignment vertical="center"/>
    </xf>
    <xf numFmtId="0" fontId="5" fillId="0" borderId="11" xfId="0" applyFont="1" applyBorder="1">
      <alignment vertical="center"/>
    </xf>
    <xf numFmtId="0" fontId="34" fillId="0" borderId="0" xfId="0" applyFont="1">
      <alignment vertical="center"/>
    </xf>
    <xf numFmtId="0" fontId="34" fillId="0" borderId="11" xfId="0" applyFont="1" applyBorder="1">
      <alignment vertical="center"/>
    </xf>
    <xf numFmtId="0" fontId="34" fillId="0" borderId="1" xfId="0" applyFont="1" applyBorder="1" applyAlignment="1">
      <alignment horizontal="left" vertical="center"/>
    </xf>
    <xf numFmtId="0" fontId="34" fillId="0" borderId="7" xfId="0" applyFont="1" applyBorder="1" applyAlignment="1">
      <alignment horizontal="left" vertical="center"/>
    </xf>
    <xf numFmtId="0" fontId="3" fillId="0" borderId="13"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6" xfId="0" applyFont="1" applyBorder="1" applyAlignment="1">
      <alignment horizontal="center" vertical="center" shrinkToFit="1"/>
    </xf>
    <xf numFmtId="181" fontId="5" fillId="0" borderId="2" xfId="3" applyNumberFormat="1" applyFont="1" applyBorder="1" applyAlignment="1" applyProtection="1">
      <alignment horizontal="center" vertical="center"/>
      <protection locked="0"/>
    </xf>
    <xf numFmtId="0" fontId="5" fillId="0" borderId="13"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pplyProtection="1">
      <alignment horizontal="center" vertical="center"/>
      <protection locked="0"/>
    </xf>
    <xf numFmtId="0" fontId="12" fillId="0" borderId="0" xfId="1" applyFont="1" applyAlignment="1" applyProtection="1">
      <alignment horizontal="center" vertical="center"/>
      <protection locked="0"/>
    </xf>
    <xf numFmtId="0" fontId="5" fillId="0" borderId="0" xfId="0" applyFont="1" applyAlignment="1">
      <alignment horizontal="right" vertical="center"/>
    </xf>
    <xf numFmtId="176" fontId="5" fillId="0" borderId="13"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locked="0"/>
    </xf>
    <xf numFmtId="176" fontId="5" fillId="0" borderId="6" xfId="1" applyNumberFormat="1" applyFont="1" applyBorder="1" applyAlignment="1" applyProtection="1">
      <alignment horizontal="center" vertical="center"/>
      <protection locked="0"/>
    </xf>
    <xf numFmtId="0" fontId="7" fillId="0" borderId="0" xfId="0" applyFont="1" applyAlignment="1">
      <alignment horizontal="center" vertical="center"/>
    </xf>
    <xf numFmtId="0" fontId="5" fillId="0" borderId="0" xfId="0" applyFont="1" applyAlignment="1" applyProtection="1">
      <alignment horizontal="center" vertical="center" shrinkToFit="1"/>
      <protection locked="0"/>
    </xf>
    <xf numFmtId="0" fontId="3" fillId="0" borderId="2" xfId="4" applyFont="1" applyBorder="1" applyAlignment="1" applyProtection="1">
      <alignment horizontal="left" vertical="center" shrinkToFit="1"/>
      <protection locked="0"/>
    </xf>
    <xf numFmtId="0" fontId="3" fillId="0" borderId="6" xfId="4" applyFont="1" applyBorder="1" applyAlignment="1" applyProtection="1">
      <alignment horizontal="left" vertical="center" shrinkToFit="1"/>
      <protection locked="0"/>
    </xf>
    <xf numFmtId="0" fontId="3" fillId="0" borderId="8" xfId="4" applyFont="1" applyBorder="1" applyAlignment="1">
      <alignment horizontal="center" vertical="center" shrinkToFit="1"/>
    </xf>
    <xf numFmtId="176" fontId="3" fillId="0" borderId="8" xfId="4" applyNumberFormat="1" applyFont="1" applyBorder="1" applyAlignment="1" applyProtection="1">
      <alignment horizontal="center" vertical="center" shrinkToFit="1"/>
      <protection locked="0"/>
    </xf>
    <xf numFmtId="0" fontId="5" fillId="0" borderId="0" xfId="4" applyFont="1" applyAlignment="1">
      <alignment horizontal="distributed" vertical="center" justifyLastLine="1"/>
    </xf>
    <xf numFmtId="0" fontId="3" fillId="0" borderId="0" xfId="4" applyFont="1" applyAlignment="1">
      <alignment horizontal="center" vertical="center"/>
    </xf>
    <xf numFmtId="0" fontId="9" fillId="0" borderId="0" xfId="4" applyFont="1" applyAlignment="1">
      <alignment horizontal="distributed" vertical="center" indent="12"/>
    </xf>
    <xf numFmtId="0" fontId="3" fillId="0" borderId="1" xfId="4" applyFont="1" applyBorder="1" applyAlignment="1">
      <alignment horizontal="center" vertical="center"/>
    </xf>
    <xf numFmtId="176" fontId="3" fillId="0" borderId="2" xfId="4" applyNumberFormat="1" applyFont="1" applyBorder="1" applyAlignment="1" applyProtection="1">
      <alignment horizontal="center" vertical="center" shrinkToFit="1"/>
      <protection locked="0"/>
    </xf>
    <xf numFmtId="176" fontId="3" fillId="0" borderId="6" xfId="4" applyNumberFormat="1" applyFont="1" applyBorder="1" applyAlignment="1" applyProtection="1">
      <alignment horizontal="center" vertical="center" shrinkToFit="1"/>
      <protection locked="0"/>
    </xf>
    <xf numFmtId="0" fontId="5" fillId="0" borderId="8" xfId="0" applyFont="1" applyBorder="1" applyAlignment="1">
      <alignment vertical="center" justifyLastLine="1"/>
    </xf>
    <xf numFmtId="0" fontId="5" fillId="0" borderId="14" xfId="0" applyFont="1" applyBorder="1" applyAlignment="1">
      <alignment vertical="center" justifyLastLine="1"/>
    </xf>
    <xf numFmtId="0" fontId="3" fillId="0" borderId="3" xfId="4" applyFont="1" applyBorder="1" applyAlignment="1">
      <alignment horizontal="distributed" vertical="center" shrinkToFit="1"/>
    </xf>
    <xf numFmtId="0" fontId="3" fillId="0" borderId="4" xfId="4" applyFont="1" applyBorder="1" applyAlignment="1">
      <alignment horizontal="distributed" vertical="center" shrinkToFit="1"/>
    </xf>
    <xf numFmtId="0" fontId="3" fillId="0" borderId="5" xfId="4" applyFont="1" applyBorder="1" applyAlignment="1">
      <alignment horizontal="distributed" vertical="center" shrinkToFit="1"/>
    </xf>
    <xf numFmtId="0" fontId="3" fillId="0" borderId="3" xfId="4" applyFont="1" applyBorder="1" applyAlignment="1">
      <alignment horizontal="center" vertical="center" textRotation="255" shrinkToFit="1"/>
    </xf>
    <xf numFmtId="0" fontId="3" fillId="0" borderId="4" xfId="4" applyFont="1" applyBorder="1" applyAlignment="1">
      <alignment horizontal="center" vertical="center" textRotation="255" shrinkToFit="1"/>
    </xf>
    <xf numFmtId="0" fontId="3" fillId="0" borderId="5" xfId="4" applyFont="1" applyBorder="1" applyAlignment="1">
      <alignment horizontal="center" vertical="center" textRotation="255" shrinkToFit="1"/>
    </xf>
    <xf numFmtId="0" fontId="3" fillId="0" borderId="10" xfId="4" applyFont="1" applyBorder="1" applyAlignment="1">
      <alignment horizontal="center" vertical="center" shrinkToFit="1"/>
    </xf>
    <xf numFmtId="0" fontId="3" fillId="0" borderId="12" xfId="4" applyFont="1" applyBorder="1" applyAlignment="1">
      <alignment horizontal="center" vertical="center" shrinkToFit="1"/>
    </xf>
    <xf numFmtId="176" fontId="3" fillId="0" borderId="8" xfId="1" applyNumberFormat="1" applyFont="1" applyBorder="1" applyAlignment="1" applyProtection="1">
      <alignment horizontal="center" vertical="center"/>
      <protection locked="0"/>
    </xf>
    <xf numFmtId="0" fontId="3" fillId="0" borderId="0" xfId="4" applyFont="1" applyAlignment="1">
      <alignment horizontal="center" vertical="center" shrinkToFit="1"/>
    </xf>
    <xf numFmtId="176" fontId="3" fillId="0" borderId="24" xfId="4" applyNumberFormat="1" applyFont="1" applyBorder="1" applyAlignment="1" applyProtection="1">
      <alignment horizontal="center" vertical="center" shrinkToFit="1"/>
      <protection locked="0"/>
    </xf>
    <xf numFmtId="176" fontId="3" fillId="0" borderId="19" xfId="1" applyNumberFormat="1" applyFont="1" applyBorder="1" applyAlignment="1" applyProtection="1">
      <alignment horizontal="center" vertical="center"/>
      <protection locked="0"/>
    </xf>
    <xf numFmtId="176" fontId="3" fillId="0" borderId="29" xfId="4" applyNumberFormat="1" applyFont="1" applyBorder="1" applyAlignment="1" applyProtection="1">
      <alignment horizontal="center" vertical="center" shrinkToFit="1"/>
      <protection locked="0"/>
    </xf>
    <xf numFmtId="176" fontId="3" fillId="0" borderId="38" xfId="1" quotePrefix="1" applyNumberFormat="1" applyFont="1" applyBorder="1" applyAlignment="1" applyProtection="1">
      <alignment horizontal="center" vertical="center"/>
      <protection locked="0"/>
    </xf>
    <xf numFmtId="176" fontId="3" fillId="0" borderId="38" xfId="1" applyNumberFormat="1" applyFont="1" applyBorder="1" applyAlignment="1" applyProtection="1">
      <alignment horizontal="center" vertical="center"/>
      <protection locked="0"/>
    </xf>
    <xf numFmtId="176" fontId="3" fillId="0" borderId="30" xfId="4" applyNumberFormat="1" applyFont="1" applyBorder="1" applyAlignment="1" applyProtection="1">
      <alignment horizontal="center" vertical="center" shrinkToFit="1"/>
      <protection locked="0"/>
    </xf>
    <xf numFmtId="176" fontId="3" fillId="0" borderId="16" xfId="4" applyNumberFormat="1" applyFont="1" applyBorder="1" applyAlignment="1" applyProtection="1">
      <alignment horizontal="center" vertical="center" shrinkToFit="1"/>
      <protection locked="0"/>
    </xf>
    <xf numFmtId="0" fontId="3" fillId="0" borderId="9" xfId="4" applyFont="1" applyBorder="1" applyAlignment="1">
      <alignment horizontal="center" vertical="center" shrinkToFit="1"/>
    </xf>
    <xf numFmtId="0" fontId="3" fillId="0" borderId="1" xfId="4" applyFont="1" applyBorder="1" applyAlignment="1">
      <alignment horizontal="center" vertical="center" shrinkToFit="1"/>
    </xf>
    <xf numFmtId="0" fontId="3" fillId="0" borderId="7" xfId="4" applyFont="1" applyBorder="1" applyAlignment="1">
      <alignment horizontal="center" vertical="center" shrinkToFit="1"/>
    </xf>
    <xf numFmtId="176" fontId="3" fillId="0" borderId="8" xfId="1" quotePrefix="1" applyNumberFormat="1" applyFont="1" applyBorder="1" applyAlignment="1" applyProtection="1">
      <alignment horizontal="center" vertical="center"/>
      <protection locked="0"/>
    </xf>
    <xf numFmtId="0" fontId="3" fillId="0" borderId="2" xfId="4" applyFont="1" applyBorder="1" applyAlignment="1">
      <alignment horizontal="center" vertical="center" shrinkToFit="1"/>
    </xf>
    <xf numFmtId="0" fontId="3" fillId="0" borderId="2" xfId="4" applyFont="1" applyBorder="1" applyAlignment="1" applyProtection="1">
      <alignment horizontal="center" vertical="center" shrinkToFit="1"/>
      <protection locked="0"/>
    </xf>
    <xf numFmtId="0" fontId="10" fillId="0" borderId="2" xfId="4" applyFont="1" applyBorder="1" applyAlignment="1">
      <alignment horizontal="center" vertical="center" shrinkToFit="1"/>
    </xf>
    <xf numFmtId="0" fontId="3" fillId="3" borderId="2" xfId="4" applyFont="1" applyFill="1" applyBorder="1" applyAlignment="1" applyProtection="1">
      <alignment horizontal="center" vertical="center" shrinkToFit="1"/>
      <protection locked="0"/>
    </xf>
    <xf numFmtId="0" fontId="10" fillId="0" borderId="8" xfId="4" applyFont="1" applyBorder="1" applyAlignment="1">
      <alignment horizontal="center" vertical="center" shrinkToFit="1"/>
    </xf>
    <xf numFmtId="0" fontId="10" fillId="0" borderId="0" xfId="4" applyFont="1" applyAlignment="1">
      <alignment horizontal="center" vertical="center" shrinkToFit="1"/>
    </xf>
    <xf numFmtId="0" fontId="10" fillId="0" borderId="1" xfId="4" applyFont="1" applyBorder="1" applyAlignment="1">
      <alignment horizontal="center" vertical="center" shrinkToFit="1"/>
    </xf>
    <xf numFmtId="176" fontId="10" fillId="3" borderId="8" xfId="4" applyNumberFormat="1" applyFont="1" applyFill="1" applyBorder="1" applyAlignment="1" applyProtection="1">
      <alignment horizontal="center" vertical="center" shrinkToFit="1"/>
      <protection locked="0"/>
    </xf>
    <xf numFmtId="176" fontId="10" fillId="3" borderId="0" xfId="4" applyNumberFormat="1" applyFont="1" applyFill="1" applyAlignment="1" applyProtection="1">
      <alignment horizontal="center" vertical="center" shrinkToFit="1"/>
      <protection locked="0"/>
    </xf>
    <xf numFmtId="176" fontId="10" fillId="3" borderId="1" xfId="4" applyNumberFormat="1" applyFont="1" applyFill="1" applyBorder="1" applyAlignment="1" applyProtection="1">
      <alignment horizontal="center" vertical="center" shrinkToFit="1"/>
      <protection locked="0"/>
    </xf>
    <xf numFmtId="0" fontId="10" fillId="0" borderId="14" xfId="4" applyFont="1" applyBorder="1" applyAlignment="1">
      <alignment horizontal="center" vertical="center" shrinkToFit="1"/>
    </xf>
    <xf numFmtId="0" fontId="10" fillId="0" borderId="11" xfId="4" applyFont="1" applyBorder="1" applyAlignment="1">
      <alignment horizontal="center" vertical="center" shrinkToFit="1"/>
    </xf>
    <xf numFmtId="0" fontId="10" fillId="0" borderId="7" xfId="4" applyFont="1" applyBorder="1" applyAlignment="1">
      <alignment horizontal="center" vertical="center" shrinkToFit="1"/>
    </xf>
    <xf numFmtId="0" fontId="3" fillId="0" borderId="3" xfId="4" applyFont="1" applyBorder="1" applyAlignment="1">
      <alignment horizontal="center" vertical="center" shrinkToFit="1"/>
    </xf>
    <xf numFmtId="0" fontId="3" fillId="0" borderId="4" xfId="4" applyFont="1" applyBorder="1" applyAlignment="1">
      <alignment horizontal="center" vertical="center" shrinkToFit="1"/>
    </xf>
    <xf numFmtId="0" fontId="3" fillId="0" borderId="5" xfId="4" applyFont="1" applyBorder="1" applyAlignment="1">
      <alignment horizontal="center" vertical="center" shrinkToFit="1"/>
    </xf>
    <xf numFmtId="0" fontId="3" fillId="3" borderId="8" xfId="4" applyFont="1" applyFill="1" applyBorder="1" applyAlignment="1">
      <alignment horizontal="center" vertical="center" shrinkToFit="1"/>
    </xf>
    <xf numFmtId="0" fontId="3" fillId="3" borderId="0" xfId="4" applyFont="1" applyFill="1" applyAlignment="1">
      <alignment horizontal="center" vertical="center" shrinkToFit="1"/>
    </xf>
    <xf numFmtId="0" fontId="3" fillId="3" borderId="1" xfId="4" applyFont="1" applyFill="1" applyBorder="1" applyAlignment="1">
      <alignment horizontal="center" vertical="center" shrinkToFit="1"/>
    </xf>
    <xf numFmtId="0" fontId="3" fillId="0" borderId="0" xfId="4" applyFont="1" applyAlignment="1">
      <alignment horizontal="left" vertical="center" shrinkToFit="1"/>
    </xf>
    <xf numFmtId="0" fontId="3" fillId="0" borderId="8" xfId="4" applyFont="1" applyBorder="1" applyAlignment="1">
      <alignment horizontal="left" vertical="center" shrinkToFit="1"/>
    </xf>
    <xf numFmtId="0" fontId="3" fillId="0" borderId="8" xfId="4" applyFont="1" applyBorder="1" applyAlignment="1" applyProtection="1">
      <alignment horizontal="center" vertical="center" shrinkToFit="1"/>
      <protection locked="0"/>
    </xf>
    <xf numFmtId="0" fontId="3" fillId="0" borderId="8" xfId="4" applyFont="1" applyBorder="1" applyAlignment="1">
      <alignment vertical="center" shrinkToFit="1"/>
    </xf>
    <xf numFmtId="0" fontId="3" fillId="0" borderId="0" xfId="4" applyFont="1" applyAlignment="1" applyProtection="1">
      <alignment horizontal="center" vertical="center" shrinkToFit="1"/>
      <protection locked="0"/>
    </xf>
    <xf numFmtId="0" fontId="3" fillId="0" borderId="0" xfId="4" applyFont="1" applyAlignment="1">
      <alignment vertical="center" shrinkToFit="1"/>
    </xf>
    <xf numFmtId="176" fontId="10" fillId="0" borderId="1" xfId="4" applyNumberFormat="1" applyFont="1" applyBorder="1" applyAlignment="1" applyProtection="1">
      <alignment horizontal="center" vertical="center" shrinkToFit="1"/>
      <protection locked="0"/>
    </xf>
    <xf numFmtId="0" fontId="10" fillId="0" borderId="1" xfId="4" applyFont="1" applyBorder="1" applyAlignment="1">
      <alignment horizontal="left" vertical="center" shrinkToFit="1"/>
    </xf>
    <xf numFmtId="0" fontId="3" fillId="0" borderId="2" xfId="4" applyFont="1" applyBorder="1" applyAlignment="1">
      <alignment horizontal="center" vertical="center"/>
    </xf>
    <xf numFmtId="0" fontId="3" fillId="0" borderId="8" xfId="4" applyFont="1" applyBorder="1" applyAlignment="1">
      <alignment horizontal="center" vertical="center"/>
    </xf>
    <xf numFmtId="0" fontId="3" fillId="0" borderId="3" xfId="4" applyFont="1" applyBorder="1" applyAlignment="1">
      <alignment horizontal="distributed" vertical="center" justifyLastLine="1"/>
    </xf>
    <xf numFmtId="0" fontId="3" fillId="0" borderId="4" xfId="4" applyFont="1" applyBorder="1" applyAlignment="1">
      <alignment horizontal="distributed" vertical="center" justifyLastLine="1"/>
    </xf>
    <xf numFmtId="0" fontId="3" fillId="0" borderId="5" xfId="4" applyFont="1" applyBorder="1" applyAlignment="1">
      <alignment horizontal="distributed" vertical="center" justifyLastLine="1"/>
    </xf>
    <xf numFmtId="176" fontId="3" fillId="0" borderId="10" xfId="4" applyNumberFormat="1" applyFont="1" applyBorder="1" applyAlignment="1" applyProtection="1">
      <alignment horizontal="left" vertical="top"/>
      <protection locked="0"/>
    </xf>
    <xf numFmtId="176" fontId="3" fillId="0" borderId="8" xfId="4" applyNumberFormat="1" applyFont="1" applyBorder="1" applyAlignment="1" applyProtection="1">
      <alignment horizontal="left" vertical="top"/>
      <protection locked="0"/>
    </xf>
    <xf numFmtId="176" fontId="3" fillId="0" borderId="14" xfId="4" applyNumberFormat="1" applyFont="1" applyBorder="1" applyAlignment="1" applyProtection="1">
      <alignment horizontal="left" vertical="top"/>
      <protection locked="0"/>
    </xf>
    <xf numFmtId="0" fontId="3" fillId="0" borderId="13" xfId="4" applyFont="1" applyBorder="1" applyAlignment="1">
      <alignment horizontal="center" vertical="center"/>
    </xf>
    <xf numFmtId="176" fontId="3" fillId="0" borderId="15" xfId="4" applyNumberFormat="1" applyFont="1" applyBorder="1" applyAlignment="1" applyProtection="1">
      <alignment horizontal="center" vertical="center"/>
      <protection locked="0"/>
    </xf>
    <xf numFmtId="0" fontId="3" fillId="0" borderId="6" xfId="4" applyFont="1" applyBorder="1" applyAlignment="1">
      <alignment horizontal="center" vertical="center"/>
    </xf>
    <xf numFmtId="176" fontId="3" fillId="0" borderId="13" xfId="4" applyNumberFormat="1" applyFont="1" applyBorder="1" applyAlignment="1" applyProtection="1">
      <alignment horizontal="center" vertical="center"/>
      <protection locked="0"/>
    </xf>
    <xf numFmtId="176" fontId="3" fillId="0" borderId="2" xfId="4" applyNumberFormat="1" applyFont="1" applyBorder="1" applyAlignment="1" applyProtection="1">
      <alignment horizontal="center" vertical="center"/>
      <protection locked="0"/>
    </xf>
    <xf numFmtId="176" fontId="3" fillId="0" borderId="6" xfId="4" applyNumberFormat="1" applyFont="1" applyBorder="1" applyAlignment="1" applyProtection="1">
      <alignment horizontal="center" vertical="center"/>
      <protection locked="0"/>
    </xf>
    <xf numFmtId="0" fontId="3" fillId="0" borderId="1" xfId="4" applyFont="1" applyBorder="1" applyAlignment="1" applyProtection="1">
      <alignment horizontal="center" vertical="center" shrinkToFit="1"/>
      <protection locked="0"/>
    </xf>
    <xf numFmtId="0" fontId="3" fillId="0" borderId="14" xfId="4" applyFont="1" applyBorder="1" applyAlignment="1">
      <alignment horizontal="center" vertical="center" shrinkToFit="1"/>
    </xf>
    <xf numFmtId="0" fontId="3" fillId="0" borderId="11" xfId="4" applyFont="1" applyBorder="1" applyAlignment="1">
      <alignment horizontal="center" vertical="center" shrinkToFit="1"/>
    </xf>
    <xf numFmtId="0" fontId="9" fillId="0" borderId="0" xfId="0" applyFont="1" applyAlignment="1">
      <alignment horizontal="center" vertical="center"/>
    </xf>
    <xf numFmtId="0" fontId="3" fillId="0" borderId="3" xfId="0" applyFont="1" applyBorder="1" applyAlignment="1">
      <alignment horizontal="center" vertical="center"/>
    </xf>
    <xf numFmtId="0" fontId="8" fillId="0" borderId="15" xfId="0" applyFont="1" applyBorder="1" applyAlignment="1">
      <alignment horizontal="center" vertical="center"/>
    </xf>
    <xf numFmtId="177" fontId="16" fillId="0" borderId="3" xfId="0" applyNumberFormat="1" applyFont="1" applyBorder="1" applyAlignment="1">
      <alignment horizontal="center" vertical="center"/>
    </xf>
    <xf numFmtId="176" fontId="3" fillId="0" borderId="10" xfId="0" applyNumberFormat="1" applyFont="1" applyBorder="1" applyAlignment="1">
      <alignment horizontal="center" vertical="center"/>
    </xf>
    <xf numFmtId="176" fontId="3" fillId="0" borderId="8" xfId="0" applyNumberFormat="1" applyFont="1" applyBorder="1" applyAlignment="1">
      <alignment horizontal="center" vertical="center"/>
    </xf>
    <xf numFmtId="179" fontId="3" fillId="0" borderId="10" xfId="3" applyNumberFormat="1" applyFont="1" applyBorder="1" applyAlignment="1">
      <alignment horizontal="right" vertical="center"/>
    </xf>
    <xf numFmtId="179" fontId="3" fillId="0" borderId="8" xfId="3" applyNumberFormat="1" applyFont="1" applyBorder="1" applyAlignment="1">
      <alignment horizontal="right" vertical="center"/>
    </xf>
    <xf numFmtId="179" fontId="3" fillId="0" borderId="14" xfId="3" applyNumberFormat="1" applyFont="1" applyBorder="1" applyAlignment="1">
      <alignment horizontal="right" vertical="center"/>
    </xf>
    <xf numFmtId="179" fontId="3" fillId="0" borderId="8" xfId="3" applyNumberFormat="1" applyFont="1" applyBorder="1" applyAlignment="1" applyProtection="1">
      <alignment horizontal="right" vertical="center"/>
      <protection locked="0"/>
    </xf>
    <xf numFmtId="0" fontId="4" fillId="0" borderId="8"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176" fontId="3" fillId="0" borderId="12" xfId="0" applyNumberFormat="1" applyFont="1" applyBorder="1" applyAlignment="1">
      <alignment horizontal="center" vertical="center"/>
    </xf>
    <xf numFmtId="176" fontId="3" fillId="0" borderId="0" xfId="0" applyNumberFormat="1" applyFont="1" applyAlignment="1">
      <alignment horizontal="center" vertical="center"/>
    </xf>
    <xf numFmtId="179" fontId="3" fillId="0" borderId="12" xfId="3" applyNumberFormat="1" applyFont="1" applyBorder="1" applyAlignment="1">
      <alignment horizontal="right" vertical="center"/>
    </xf>
    <xf numFmtId="179" fontId="3" fillId="0" borderId="0" xfId="3" applyNumberFormat="1" applyFont="1" applyBorder="1" applyAlignment="1">
      <alignment horizontal="right" vertical="center"/>
    </xf>
    <xf numFmtId="179" fontId="3" fillId="0" borderId="11" xfId="3" applyNumberFormat="1" applyFont="1" applyBorder="1" applyAlignment="1">
      <alignment horizontal="right" vertical="center"/>
    </xf>
    <xf numFmtId="179" fontId="3" fillId="0" borderId="0" xfId="3" applyNumberFormat="1" applyFont="1" applyBorder="1" applyAlignment="1" applyProtection="1">
      <alignment horizontal="right" vertical="center"/>
      <protection locked="0"/>
    </xf>
    <xf numFmtId="0" fontId="4" fillId="0" borderId="0" xfId="0" applyFont="1" applyAlignment="1" applyProtection="1">
      <alignment horizontal="left" vertical="center"/>
      <protection locked="0"/>
    </xf>
    <xf numFmtId="0" fontId="4" fillId="0" borderId="11" xfId="0" applyFont="1" applyBorder="1" applyAlignment="1" applyProtection="1">
      <alignment horizontal="left" vertical="center"/>
      <protection locked="0"/>
    </xf>
    <xf numFmtId="176" fontId="3" fillId="0" borderId="11" xfId="0" applyNumberFormat="1" applyFont="1" applyBorder="1" applyAlignment="1">
      <alignment horizontal="center" vertical="center"/>
    </xf>
    <xf numFmtId="0" fontId="4" fillId="0" borderId="10" xfId="0" applyFont="1" applyBorder="1" applyAlignment="1" applyProtection="1">
      <alignment horizontal="left" vertical="center"/>
      <protection locked="0"/>
    </xf>
    <xf numFmtId="179" fontId="3" fillId="0" borderId="13" xfId="3" applyNumberFormat="1" applyFont="1" applyBorder="1" applyAlignment="1">
      <alignment horizontal="right" vertical="center"/>
    </xf>
    <xf numFmtId="179" fontId="3" fillId="0" borderId="2" xfId="3" applyNumberFormat="1" applyFont="1" applyBorder="1" applyAlignment="1">
      <alignment horizontal="right" vertical="center"/>
    </xf>
    <xf numFmtId="179" fontId="3" fillId="0" borderId="6" xfId="3" applyNumberFormat="1" applyFont="1" applyBorder="1" applyAlignment="1">
      <alignment horizontal="right" vertical="center"/>
    </xf>
    <xf numFmtId="180" fontId="3" fillId="0" borderId="10" xfId="3" applyNumberFormat="1" applyFont="1" applyBorder="1" applyAlignment="1">
      <alignment horizontal="right" vertical="center"/>
    </xf>
    <xf numFmtId="180" fontId="3" fillId="0" borderId="8" xfId="3" applyNumberFormat="1" applyFont="1" applyBorder="1" applyAlignment="1">
      <alignment horizontal="right" vertical="center"/>
    </xf>
    <xf numFmtId="180" fontId="3" fillId="0" borderId="14" xfId="3" applyNumberFormat="1" applyFont="1" applyBorder="1" applyAlignment="1">
      <alignment horizontal="right" vertical="center"/>
    </xf>
    <xf numFmtId="180" fontId="3" fillId="0" borderId="12" xfId="3" applyNumberFormat="1" applyFont="1" applyBorder="1" applyAlignment="1">
      <alignment horizontal="right" vertical="center"/>
    </xf>
    <xf numFmtId="180" fontId="3" fillId="0" borderId="0" xfId="3" applyNumberFormat="1" applyFont="1" applyBorder="1" applyAlignment="1">
      <alignment horizontal="right" vertical="center"/>
    </xf>
    <xf numFmtId="180" fontId="3" fillId="0" borderId="11" xfId="3" applyNumberFormat="1" applyFont="1" applyBorder="1" applyAlignment="1">
      <alignment horizontal="right" vertical="center"/>
    </xf>
    <xf numFmtId="0" fontId="4" fillId="0" borderId="12" xfId="0" applyFont="1" applyBorder="1" applyAlignment="1" applyProtection="1">
      <alignment horizontal="left" vertical="center"/>
      <protection locked="0"/>
    </xf>
    <xf numFmtId="180" fontId="3" fillId="0" borderId="13" xfId="3" applyNumberFormat="1" applyFont="1" applyBorder="1" applyAlignment="1">
      <alignment horizontal="right" vertical="center"/>
    </xf>
    <xf numFmtId="180" fontId="3" fillId="0" borderId="2" xfId="3" applyNumberFormat="1" applyFont="1" applyBorder="1" applyAlignment="1">
      <alignment horizontal="right" vertical="center"/>
    </xf>
    <xf numFmtId="180" fontId="3" fillId="0" borderId="6" xfId="3" applyNumberFormat="1" applyFont="1" applyBorder="1" applyAlignment="1">
      <alignment horizontal="right" vertical="center"/>
    </xf>
    <xf numFmtId="38" fontId="5" fillId="0" borderId="2" xfId="2"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21" xfId="0" applyFont="1" applyBorder="1" applyAlignment="1">
      <alignment horizontal="center" vertical="center"/>
    </xf>
    <xf numFmtId="0" fontId="14" fillId="0" borderId="0" xfId="0" applyFont="1" applyAlignment="1">
      <alignment horizontal="center" vertical="center"/>
    </xf>
    <xf numFmtId="0" fontId="5" fillId="0" borderId="0" xfId="0" applyFont="1" applyAlignment="1">
      <alignment horizontal="center" vertical="center" shrinkToFit="1"/>
    </xf>
    <xf numFmtId="176" fontId="3" fillId="0" borderId="16" xfId="0" applyNumberFormat="1" applyFont="1" applyBorder="1" applyAlignment="1" applyProtection="1">
      <alignment horizontal="center" vertical="center"/>
      <protection locked="0"/>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17" fillId="0" borderId="13" xfId="0" applyFont="1" applyBorder="1" applyAlignment="1">
      <alignment horizontal="center" vertical="center"/>
    </xf>
    <xf numFmtId="0" fontId="17" fillId="0" borderId="2" xfId="0" applyFont="1" applyBorder="1" applyAlignment="1">
      <alignment horizontal="center" vertical="center"/>
    </xf>
    <xf numFmtId="0" fontId="17" fillId="0" borderId="6" xfId="0" applyFont="1" applyBorder="1" applyAlignment="1">
      <alignment horizontal="center" vertical="center"/>
    </xf>
    <xf numFmtId="0" fontId="3" fillId="0" borderId="0" xfId="0" applyFont="1" applyAlignment="1" applyProtection="1">
      <alignment horizontal="center" vertical="center"/>
      <protection locked="0"/>
    </xf>
    <xf numFmtId="38" fontId="5" fillId="3" borderId="2" xfId="2" applyFont="1" applyFill="1" applyBorder="1" applyAlignment="1" applyProtection="1">
      <alignment horizontal="center" vertical="center"/>
      <protection locked="0"/>
    </xf>
    <xf numFmtId="0" fontId="18" fillId="0" borderId="0" xfId="0" applyFont="1" applyAlignment="1">
      <alignment horizontal="center" vertical="center"/>
    </xf>
    <xf numFmtId="0" fontId="3" fillId="0" borderId="0" xfId="0" applyFont="1" applyAlignment="1">
      <alignment vertical="center" shrinkToFit="1"/>
    </xf>
    <xf numFmtId="0" fontId="0" fillId="0" borderId="0" xfId="0" applyAlignment="1">
      <alignment vertical="center" shrinkToFit="1"/>
    </xf>
    <xf numFmtId="0" fontId="19" fillId="0" borderId="0" xfId="0" applyFont="1" applyAlignment="1">
      <alignment horizontal="center" vertical="center"/>
    </xf>
    <xf numFmtId="0" fontId="3" fillId="0" borderId="10" xfId="4" applyFont="1" applyBorder="1" applyAlignment="1">
      <alignment horizontal="center" vertical="center"/>
    </xf>
    <xf numFmtId="0" fontId="0" fillId="0" borderId="12"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25" fillId="0" borderId="0" xfId="0" applyFont="1" applyAlignment="1">
      <alignment horizontal="center" vertical="center"/>
    </xf>
    <xf numFmtId="176" fontId="26" fillId="0" borderId="0" xfId="0" applyNumberFormat="1" applyFont="1" applyAlignment="1">
      <alignment horizontal="left" vertical="center" shrinkToFit="1"/>
    </xf>
    <xf numFmtId="0" fontId="25" fillId="0" borderId="0" xfId="0" applyFont="1" applyAlignment="1">
      <alignment horizontal="center" vertical="center" shrinkToFit="1"/>
    </xf>
    <xf numFmtId="176" fontId="29" fillId="0" borderId="13" xfId="1" applyNumberFormat="1" applyFont="1" applyBorder="1" applyAlignment="1">
      <alignment horizontal="center" vertical="center"/>
    </xf>
    <xf numFmtId="176" fontId="29" fillId="0" borderId="2" xfId="1" applyNumberFormat="1" applyFont="1" applyBorder="1" applyAlignment="1">
      <alignment horizontal="center" vertical="center"/>
    </xf>
    <xf numFmtId="176" fontId="29" fillId="0" borderId="6" xfId="1" applyNumberFormat="1" applyFont="1" applyBorder="1" applyAlignment="1">
      <alignment horizontal="center" vertical="center"/>
    </xf>
    <xf numFmtId="49" fontId="30" fillId="0" borderId="2" xfId="3" applyNumberFormat="1" applyFont="1" applyBorder="1" applyAlignment="1">
      <alignment horizontal="center" vertical="center" wrapText="1"/>
    </xf>
    <xf numFmtId="49" fontId="5" fillId="0" borderId="2" xfId="3" applyNumberFormat="1" applyFont="1" applyBorder="1" applyAlignment="1">
      <alignment horizontal="center" vertical="center"/>
    </xf>
    <xf numFmtId="176" fontId="26" fillId="0" borderId="2" xfId="4" applyNumberFormat="1" applyFont="1" applyBorder="1" applyAlignment="1">
      <alignment horizontal="center" vertical="center" shrinkToFit="1"/>
    </xf>
    <xf numFmtId="176" fontId="26" fillId="0" borderId="6" xfId="4" applyNumberFormat="1" applyFont="1" applyBorder="1" applyAlignment="1">
      <alignment horizontal="center" vertical="center" shrinkToFit="1"/>
    </xf>
    <xf numFmtId="0" fontId="24" fillId="0" borderId="2" xfId="4" applyFont="1" applyBorder="1" applyAlignment="1">
      <alignment horizontal="left" vertical="center" shrinkToFit="1"/>
    </xf>
    <xf numFmtId="0" fontId="24" fillId="0" borderId="6" xfId="4" applyFont="1" applyBorder="1" applyAlignment="1">
      <alignment horizontal="left" vertical="center" shrinkToFit="1"/>
    </xf>
    <xf numFmtId="176" fontId="26" fillId="0" borderId="0" xfId="1" applyNumberFormat="1" applyFont="1" applyAlignment="1">
      <alignment horizontal="center" vertical="center"/>
    </xf>
    <xf numFmtId="176" fontId="26" fillId="0" borderId="24" xfId="4" applyNumberFormat="1" applyFont="1" applyBorder="1" applyAlignment="1">
      <alignment horizontal="center" vertical="center" shrinkToFit="1"/>
    </xf>
    <xf numFmtId="176" fontId="3" fillId="0" borderId="29" xfId="4" applyNumberFormat="1" applyFont="1" applyBorder="1" applyAlignment="1">
      <alignment horizontal="center" vertical="center" shrinkToFit="1"/>
    </xf>
    <xf numFmtId="176" fontId="26" fillId="0" borderId="8" xfId="1" applyNumberFormat="1" applyFont="1" applyBorder="1" applyAlignment="1">
      <alignment horizontal="center" vertical="center"/>
    </xf>
    <xf numFmtId="176" fontId="26" fillId="0" borderId="30" xfId="4" applyNumberFormat="1" applyFont="1" applyBorder="1" applyAlignment="1">
      <alignment horizontal="center" vertical="center" shrinkToFit="1"/>
    </xf>
    <xf numFmtId="0" fontId="24" fillId="0" borderId="2" xfId="4" applyFont="1" applyBorder="1" applyAlignment="1">
      <alignment horizontal="center" vertical="center" shrinkToFit="1"/>
    </xf>
    <xf numFmtId="0" fontId="24" fillId="3" borderId="2" xfId="4" applyFont="1" applyFill="1" applyBorder="1" applyAlignment="1">
      <alignment horizontal="center" vertical="center" shrinkToFit="1"/>
    </xf>
    <xf numFmtId="0" fontId="24" fillId="3" borderId="8" xfId="4" applyFont="1" applyFill="1" applyBorder="1" applyAlignment="1">
      <alignment horizontal="center" vertical="center" shrinkToFit="1"/>
    </xf>
    <xf numFmtId="0" fontId="24" fillId="3" borderId="0" xfId="4" applyFont="1" applyFill="1" applyAlignment="1">
      <alignment horizontal="center" vertical="center" shrinkToFit="1"/>
    </xf>
    <xf numFmtId="0" fontId="24" fillId="3" borderId="1" xfId="4" applyFont="1" applyFill="1" applyBorder="1" applyAlignment="1">
      <alignment horizontal="center" vertical="center" shrinkToFit="1"/>
    </xf>
    <xf numFmtId="0" fontId="3" fillId="3" borderId="2" xfId="4" applyFont="1" applyFill="1" applyBorder="1" applyAlignment="1">
      <alignment horizontal="center" vertical="center" shrinkToFit="1"/>
    </xf>
    <xf numFmtId="0" fontId="24" fillId="0" borderId="8" xfId="4" applyFont="1" applyBorder="1" applyAlignment="1">
      <alignment horizontal="center" vertical="center" shrinkToFit="1"/>
    </xf>
    <xf numFmtId="176" fontId="24" fillId="0" borderId="1" xfId="4" applyNumberFormat="1" applyFont="1" applyBorder="1" applyAlignment="1">
      <alignment horizontal="center" vertical="center" shrinkToFit="1"/>
    </xf>
    <xf numFmtId="176" fontId="26" fillId="0" borderId="10" xfId="4" applyNumberFormat="1" applyFont="1" applyBorder="1" applyAlignment="1">
      <alignment horizontal="left" vertical="top"/>
    </xf>
    <xf numFmtId="176" fontId="26" fillId="0" borderId="8" xfId="4" applyNumberFormat="1" applyFont="1" applyBorder="1" applyAlignment="1">
      <alignment horizontal="left" vertical="top"/>
    </xf>
    <xf numFmtId="176" fontId="26" fillId="0" borderId="14" xfId="4" applyNumberFormat="1" applyFont="1" applyBorder="1" applyAlignment="1">
      <alignment horizontal="left" vertical="top"/>
    </xf>
    <xf numFmtId="176" fontId="26" fillId="0" borderId="15" xfId="4" applyNumberFormat="1" applyFont="1" applyBorder="1" applyAlignment="1">
      <alignment horizontal="center" vertical="center"/>
    </xf>
    <xf numFmtId="176" fontId="26" fillId="0" borderId="13" xfId="4" applyNumberFormat="1" applyFont="1" applyBorder="1" applyAlignment="1">
      <alignment horizontal="center" vertical="center"/>
    </xf>
    <xf numFmtId="176" fontId="26" fillId="0" borderId="2" xfId="4" applyNumberFormat="1" applyFont="1" applyBorder="1" applyAlignment="1">
      <alignment horizontal="center" vertical="center"/>
    </xf>
    <xf numFmtId="176" fontId="26" fillId="0" borderId="6" xfId="4" applyNumberFormat="1" applyFont="1" applyBorder="1" applyAlignment="1">
      <alignment horizontal="center" vertical="center"/>
    </xf>
    <xf numFmtId="180" fontId="26" fillId="0" borderId="10" xfId="3" applyNumberFormat="1" applyFont="1" applyBorder="1" applyAlignment="1">
      <alignment horizontal="right" vertical="center"/>
    </xf>
    <xf numFmtId="180" fontId="26" fillId="0" borderId="8" xfId="3" applyNumberFormat="1" applyFont="1" applyBorder="1" applyAlignment="1">
      <alignment horizontal="right" vertical="center"/>
    </xf>
    <xf numFmtId="180" fontId="26" fillId="0" borderId="14" xfId="3" applyNumberFormat="1" applyFont="1" applyBorder="1" applyAlignment="1">
      <alignment horizontal="right" vertical="center"/>
    </xf>
    <xf numFmtId="180" fontId="24" fillId="0" borderId="8" xfId="3" applyNumberFormat="1" applyFont="1" applyBorder="1" applyAlignment="1">
      <alignment horizontal="right" vertical="center"/>
    </xf>
    <xf numFmtId="0" fontId="4" fillId="0" borderId="8" xfId="0" applyFont="1" applyBorder="1" applyAlignment="1">
      <alignment horizontal="left" vertical="center"/>
    </xf>
    <xf numFmtId="0" fontId="4" fillId="0" borderId="14" xfId="0" applyFont="1" applyBorder="1" applyAlignment="1">
      <alignment horizontal="left" vertical="center"/>
    </xf>
    <xf numFmtId="180" fontId="26" fillId="0" borderId="12" xfId="3" applyNumberFormat="1" applyFont="1" applyBorder="1" applyAlignment="1">
      <alignment horizontal="right" vertical="center"/>
    </xf>
    <xf numFmtId="180" fontId="26" fillId="0" borderId="0" xfId="3" applyNumberFormat="1" applyFont="1" applyBorder="1" applyAlignment="1">
      <alignment horizontal="right" vertical="center"/>
    </xf>
    <xf numFmtId="180" fontId="26" fillId="0" borderId="11" xfId="3" applyNumberFormat="1" applyFont="1" applyBorder="1" applyAlignment="1">
      <alignment horizontal="right" vertical="center"/>
    </xf>
    <xf numFmtId="180" fontId="24" fillId="0" borderId="0" xfId="3" applyNumberFormat="1" applyFont="1" applyBorder="1" applyAlignment="1">
      <alignment horizontal="right" vertical="center"/>
    </xf>
    <xf numFmtId="179" fontId="10" fillId="0" borderId="12" xfId="3" applyNumberFormat="1" applyFont="1" applyBorder="1" applyAlignment="1">
      <alignment horizontal="right" vertical="center"/>
    </xf>
    <xf numFmtId="179" fontId="10" fillId="0" borderId="0" xfId="3" applyNumberFormat="1" applyFont="1" applyBorder="1" applyAlignment="1">
      <alignment horizontal="right" vertical="center"/>
    </xf>
    <xf numFmtId="179" fontId="10" fillId="0" borderId="11" xfId="3" applyNumberFormat="1" applyFont="1" applyBorder="1" applyAlignment="1">
      <alignment horizontal="right" vertical="center"/>
    </xf>
    <xf numFmtId="0" fontId="4" fillId="0" borderId="0" xfId="0" applyFont="1" applyAlignment="1">
      <alignment horizontal="left" vertical="center"/>
    </xf>
    <xf numFmtId="0" fontId="4" fillId="0" borderId="11" xfId="0" applyFont="1" applyBorder="1" applyAlignment="1">
      <alignment horizontal="left" vertical="center"/>
    </xf>
    <xf numFmtId="180" fontId="26" fillId="0" borderId="13" xfId="3" applyNumberFormat="1" applyFont="1" applyBorder="1" applyAlignment="1">
      <alignment horizontal="right" vertical="center"/>
    </xf>
    <xf numFmtId="180" fontId="26" fillId="0" borderId="2" xfId="3" applyNumberFormat="1" applyFont="1" applyBorder="1" applyAlignment="1">
      <alignment horizontal="right" vertical="center"/>
    </xf>
    <xf numFmtId="180" fontId="26" fillId="0" borderId="6" xfId="3" applyNumberFormat="1" applyFont="1" applyBorder="1" applyAlignment="1">
      <alignment horizontal="right" vertical="center"/>
    </xf>
    <xf numFmtId="180" fontId="24" fillId="0" borderId="13" xfId="3" applyNumberFormat="1" applyFont="1" applyBorder="1" applyAlignment="1">
      <alignment horizontal="right" vertical="center"/>
    </xf>
    <xf numFmtId="180" fontId="24" fillId="0" borderId="2" xfId="3" applyNumberFormat="1" applyFont="1" applyBorder="1" applyAlignment="1">
      <alignment horizontal="right" vertical="center"/>
    </xf>
    <xf numFmtId="180" fontId="24" fillId="0" borderId="6" xfId="3" applyNumberFormat="1" applyFont="1" applyBorder="1" applyAlignment="1">
      <alignment horizontal="right" vertical="center"/>
    </xf>
    <xf numFmtId="179" fontId="24" fillId="0" borderId="13" xfId="3" applyNumberFormat="1" applyFont="1" applyBorder="1" applyAlignment="1">
      <alignment horizontal="right" vertical="center"/>
    </xf>
    <xf numFmtId="179" fontId="24" fillId="0" borderId="2" xfId="3" applyNumberFormat="1" applyFont="1" applyBorder="1" applyAlignment="1">
      <alignment horizontal="right" vertical="center"/>
    </xf>
    <xf numFmtId="179" fontId="24" fillId="0" borderId="6" xfId="3" applyNumberFormat="1" applyFont="1" applyBorder="1" applyAlignment="1">
      <alignment horizontal="right" vertical="center"/>
    </xf>
    <xf numFmtId="0" fontId="4" fillId="0" borderId="10" xfId="0" applyFont="1" applyBorder="1" applyAlignment="1">
      <alignment horizontal="left" vertical="center"/>
    </xf>
    <xf numFmtId="0" fontId="4" fillId="0" borderId="12" xfId="0" applyFont="1" applyBorder="1" applyAlignment="1">
      <alignment horizontal="left" vertical="center"/>
    </xf>
    <xf numFmtId="176" fontId="26" fillId="0" borderId="16" xfId="0" applyNumberFormat="1" applyFont="1" applyBorder="1" applyAlignment="1">
      <alignment horizontal="center" vertical="center"/>
    </xf>
    <xf numFmtId="0" fontId="24" fillId="0" borderId="16" xfId="0" applyFont="1" applyBorder="1" applyAlignment="1">
      <alignment horizontal="center" vertical="center"/>
    </xf>
    <xf numFmtId="0" fontId="25" fillId="0" borderId="13" xfId="0" applyFont="1" applyBorder="1" applyAlignment="1">
      <alignment horizontal="center" vertical="center"/>
    </xf>
    <xf numFmtId="0" fontId="25" fillId="0" borderId="2" xfId="0" applyFont="1" applyBorder="1" applyAlignment="1">
      <alignment horizontal="center" vertical="center"/>
    </xf>
    <xf numFmtId="38" fontId="25" fillId="0" borderId="2" xfId="2" applyFont="1" applyBorder="1" applyAlignment="1">
      <alignment horizontal="center" vertical="center"/>
    </xf>
    <xf numFmtId="38" fontId="5" fillId="0" borderId="2" xfId="2" applyFont="1" applyBorder="1" applyAlignment="1">
      <alignment horizontal="center" vertical="center"/>
    </xf>
    <xf numFmtId="38" fontId="25" fillId="3" borderId="2" xfId="2" applyFont="1" applyFill="1" applyBorder="1" applyAlignment="1">
      <alignment horizontal="center" vertical="center"/>
    </xf>
    <xf numFmtId="0" fontId="24" fillId="0" borderId="0" xfId="0" applyFont="1" applyAlignment="1">
      <alignment horizontal="center" vertical="center"/>
    </xf>
    <xf numFmtId="0" fontId="0" fillId="0" borderId="9" xfId="0" applyBorder="1" applyAlignment="1">
      <alignment horizontal="center" vertical="center" wrapText="1"/>
    </xf>
    <xf numFmtId="0" fontId="0" fillId="0" borderId="1" xfId="0" applyBorder="1" applyAlignment="1">
      <alignment horizontal="center" vertical="center" wrapText="1"/>
    </xf>
    <xf numFmtId="0" fontId="0" fillId="0" borderId="7" xfId="0" applyBorder="1" applyAlignment="1">
      <alignment horizontal="center" vertical="center" wrapText="1"/>
    </xf>
    <xf numFmtId="178" fontId="3" fillId="0" borderId="13" xfId="4" applyNumberFormat="1" applyFont="1" applyBorder="1" applyAlignment="1" applyProtection="1">
      <alignment horizontal="right" vertical="center" shrinkToFit="1"/>
      <protection locked="0"/>
    </xf>
    <xf numFmtId="178" fontId="3" fillId="0" borderId="2" xfId="4" applyNumberFormat="1" applyFont="1" applyBorder="1" applyAlignment="1" applyProtection="1">
      <alignment horizontal="right" vertical="center" shrinkToFit="1"/>
      <protection locked="0"/>
    </xf>
    <xf numFmtId="178" fontId="3" fillId="0" borderId="2" xfId="3" applyNumberFormat="1" applyFont="1" applyFill="1" applyBorder="1" applyAlignment="1" applyProtection="1">
      <alignment horizontal="right" vertical="center" shrinkToFit="1"/>
      <protection locked="0"/>
    </xf>
    <xf numFmtId="176" fontId="26" fillId="0" borderId="13" xfId="4" applyNumberFormat="1" applyFont="1" applyBorder="1" applyAlignment="1">
      <alignment horizontal="right" vertical="center" shrinkToFit="1"/>
    </xf>
    <xf numFmtId="176" fontId="26" fillId="0" borderId="2" xfId="4" applyNumberFormat="1" applyFont="1" applyBorder="1" applyAlignment="1">
      <alignment horizontal="right" vertical="center" shrinkToFit="1"/>
    </xf>
    <xf numFmtId="0" fontId="26" fillId="0" borderId="2" xfId="4" applyFont="1" applyBorder="1" applyAlignment="1">
      <alignment horizontal="right" vertical="center" shrinkToFit="1"/>
    </xf>
    <xf numFmtId="0" fontId="0" fillId="0" borderId="12" xfId="0"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32" fillId="0" borderId="0" xfId="1" applyFont="1" applyAlignment="1">
      <alignment horizontal="center" vertical="center"/>
    </xf>
    <xf numFmtId="0" fontId="1" fillId="0" borderId="1" xfId="1" applyBorder="1" applyAlignment="1" applyProtection="1">
      <alignment horizontal="left" vertical="center"/>
      <protection locked="0"/>
    </xf>
    <xf numFmtId="0" fontId="1" fillId="0" borderId="0" xfId="1" applyAlignment="1">
      <alignment horizontal="left" vertical="center"/>
    </xf>
    <xf numFmtId="0" fontId="1" fillId="0" borderId="1" xfId="1" applyBorder="1" applyAlignment="1">
      <alignment horizontal="left" vertical="center"/>
    </xf>
    <xf numFmtId="0" fontId="5" fillId="0" borderId="26" xfId="0" applyFont="1" applyBorder="1" applyAlignment="1">
      <alignment horizontal="center" vertical="center" justifyLastLine="1"/>
    </xf>
    <xf numFmtId="0" fontId="5" fillId="0" borderId="27" xfId="0" applyFont="1" applyBorder="1" applyAlignment="1">
      <alignment horizontal="center" vertical="center" justifyLastLine="1"/>
    </xf>
    <xf numFmtId="0" fontId="5" fillId="0" borderId="28" xfId="0" applyFont="1" applyBorder="1" applyAlignment="1">
      <alignment horizontal="center" vertical="center" justifyLastLine="1"/>
    </xf>
    <xf numFmtId="180" fontId="5" fillId="0" borderId="22" xfId="3" applyNumberFormat="1" applyFont="1" applyBorder="1" applyAlignment="1" applyProtection="1">
      <alignment horizontal="center" vertical="center"/>
      <protection locked="0"/>
    </xf>
    <xf numFmtId="0" fontId="17" fillId="0" borderId="9"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5" fillId="0" borderId="23" xfId="0" applyFont="1" applyBorder="1" applyAlignment="1">
      <alignment horizontal="center" vertical="center" justifyLastLine="1"/>
    </xf>
    <xf numFmtId="0" fontId="5" fillId="0" borderId="24" xfId="0" applyFont="1" applyBorder="1" applyAlignment="1">
      <alignment horizontal="center" vertical="center" justifyLastLine="1"/>
    </xf>
    <xf numFmtId="0" fontId="5" fillId="0" borderId="25" xfId="0" applyFont="1" applyBorder="1" applyAlignment="1">
      <alignment horizontal="center" vertical="center" justifyLastLine="1"/>
    </xf>
    <xf numFmtId="0" fontId="5" fillId="0" borderId="13" xfId="0" applyFont="1" applyBorder="1" applyAlignment="1" applyProtection="1">
      <alignment horizontal="center"/>
      <protection locked="0"/>
    </xf>
    <xf numFmtId="0" fontId="5" fillId="0" borderId="2" xfId="0" applyFont="1" applyBorder="1" applyAlignment="1" applyProtection="1">
      <alignment horizontal="center"/>
      <protection locked="0"/>
    </xf>
    <xf numFmtId="0" fontId="5" fillId="0" borderId="6" xfId="0" applyFont="1" applyBorder="1" applyAlignment="1" applyProtection="1">
      <alignment horizontal="center"/>
      <protection locked="0"/>
    </xf>
    <xf numFmtId="0" fontId="5" fillId="0" borderId="23" xfId="0" applyFont="1" applyBorder="1" applyAlignment="1" applyProtection="1">
      <alignment horizontal="center"/>
      <protection locked="0"/>
    </xf>
    <xf numFmtId="0" fontId="5" fillId="0" borderId="24" xfId="0" applyFont="1" applyBorder="1" applyAlignment="1" applyProtection="1">
      <alignment horizontal="center"/>
      <protection locked="0"/>
    </xf>
    <xf numFmtId="0" fontId="5" fillId="0" borderId="25" xfId="0" applyFont="1" applyBorder="1" applyAlignment="1" applyProtection="1">
      <alignment horizontal="center"/>
      <protection locked="0"/>
    </xf>
    <xf numFmtId="0" fontId="21" fillId="0" borderId="12"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11" xfId="0" applyFont="1" applyBorder="1" applyAlignment="1" applyProtection="1">
      <alignment horizontal="center" vertical="center"/>
      <protection locked="0"/>
    </xf>
    <xf numFmtId="0" fontId="21" fillId="0" borderId="9" xfId="0"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1" fillId="0" borderId="7" xfId="0" applyFont="1" applyBorder="1" applyAlignment="1" applyProtection="1">
      <alignment horizontal="center" vertical="center"/>
      <protection locked="0"/>
    </xf>
    <xf numFmtId="0" fontId="0" fillId="0" borderId="13" xfId="0" applyBorder="1">
      <alignment vertical="center"/>
    </xf>
    <xf numFmtId="0" fontId="0" fillId="0" borderId="2" xfId="0" applyBorder="1">
      <alignment vertical="center"/>
    </xf>
    <xf numFmtId="0" fontId="0" fillId="0" borderId="6" xfId="0" applyBorder="1">
      <alignment vertical="center"/>
    </xf>
    <xf numFmtId="0" fontId="20" fillId="2" borderId="10" xfId="0" applyFont="1" applyFill="1" applyBorder="1">
      <alignment vertical="center"/>
    </xf>
    <xf numFmtId="0" fontId="20" fillId="2" borderId="8" xfId="0" applyFont="1" applyFill="1" applyBorder="1">
      <alignment vertical="center"/>
    </xf>
    <xf numFmtId="0" fontId="20" fillId="2" borderId="14" xfId="0" applyFont="1" applyFill="1" applyBorder="1">
      <alignment vertical="center"/>
    </xf>
    <xf numFmtId="0" fontId="21" fillId="0" borderId="12" xfId="0" applyFont="1" applyBorder="1" applyAlignment="1">
      <alignment horizontal="center" vertical="center"/>
    </xf>
    <xf numFmtId="0" fontId="21" fillId="0" borderId="0" xfId="0" applyFont="1" applyAlignment="1">
      <alignment horizontal="center" vertical="center"/>
    </xf>
    <xf numFmtId="0" fontId="21" fillId="0" borderId="9" xfId="0" applyFont="1" applyBorder="1" applyAlignment="1">
      <alignment horizontal="center" vertical="center"/>
    </xf>
    <xf numFmtId="0" fontId="21" fillId="0" borderId="1" xfId="0" applyFont="1" applyBorder="1" applyAlignment="1">
      <alignment horizontal="center" vertical="center"/>
    </xf>
    <xf numFmtId="0" fontId="0" fillId="0" borderId="0" xfId="0">
      <alignment vertical="center"/>
    </xf>
    <xf numFmtId="0" fontId="0" fillId="0" borderId="11" xfId="0" applyBorder="1">
      <alignment vertical="center"/>
    </xf>
    <xf numFmtId="0" fontId="21" fillId="0" borderId="0" xfId="0" applyFont="1">
      <alignment vertical="center"/>
    </xf>
    <xf numFmtId="0" fontId="21" fillId="0" borderId="11" xfId="0" applyFont="1" applyBorder="1">
      <alignment vertical="center"/>
    </xf>
    <xf numFmtId="0" fontId="21" fillId="0" borderId="1" xfId="0" applyFont="1" applyBorder="1" applyAlignment="1">
      <alignment vertical="center" wrapText="1"/>
    </xf>
    <xf numFmtId="0" fontId="21" fillId="0" borderId="7" xfId="0" applyFont="1" applyBorder="1" applyAlignment="1">
      <alignment vertical="center" wrapText="1"/>
    </xf>
    <xf numFmtId="0" fontId="3" fillId="0" borderId="0" xfId="0" applyFont="1" applyAlignment="1">
      <alignment horizontal="right" vertical="center"/>
    </xf>
    <xf numFmtId="0" fontId="3" fillId="0" borderId="0" xfId="0" applyFont="1" applyAlignment="1" applyProtection="1">
      <alignment horizontal="right" vertical="center"/>
      <protection locked="0"/>
    </xf>
    <xf numFmtId="0" fontId="26" fillId="0" borderId="0" xfId="0" applyFont="1" applyAlignment="1">
      <alignment horizontal="left" vertical="center" shrinkToFit="1"/>
    </xf>
    <xf numFmtId="38" fontId="5" fillId="0" borderId="22" xfId="3" applyFont="1" applyBorder="1" applyAlignment="1">
      <alignment horizontal="center" vertical="center"/>
    </xf>
    <xf numFmtId="0" fontId="5" fillId="0" borderId="0" xfId="0" applyFont="1" applyAlignment="1">
      <alignment horizontal="left" vertical="center" shrinkToFit="1"/>
    </xf>
    <xf numFmtId="0" fontId="17" fillId="0" borderId="9" xfId="0" applyFont="1" applyBorder="1" applyAlignment="1">
      <alignment horizontal="center" vertical="center"/>
    </xf>
    <xf numFmtId="0" fontId="17" fillId="0" borderId="1" xfId="0" applyFont="1" applyBorder="1" applyAlignment="1">
      <alignment horizontal="center" vertical="center"/>
    </xf>
    <xf numFmtId="0" fontId="17" fillId="0" borderId="7" xfId="0" applyFont="1" applyBorder="1" applyAlignment="1">
      <alignment horizontal="center" vertical="center"/>
    </xf>
    <xf numFmtId="0" fontId="5" fillId="0" borderId="13" xfId="0" applyFont="1" applyBorder="1" applyAlignment="1">
      <alignment horizontal="center"/>
    </xf>
    <xf numFmtId="0" fontId="5" fillId="0" borderId="2" xfId="0" applyFont="1" applyBorder="1" applyAlignment="1">
      <alignment horizontal="center"/>
    </xf>
    <xf numFmtId="0" fontId="5" fillId="0" borderId="6" xfId="0" applyFont="1" applyBorder="1" applyAlignment="1">
      <alignment horizontal="center"/>
    </xf>
    <xf numFmtId="0" fontId="5" fillId="0" borderId="23" xfId="0" applyFont="1" applyBorder="1" applyAlignment="1">
      <alignment horizontal="center"/>
    </xf>
    <xf numFmtId="0" fontId="5" fillId="0" borderId="24" xfId="0" applyFont="1" applyBorder="1" applyAlignment="1">
      <alignment horizontal="center"/>
    </xf>
    <xf numFmtId="0" fontId="5" fillId="0" borderId="25" xfId="0" applyFont="1" applyBorder="1" applyAlignment="1">
      <alignment horizontal="center"/>
    </xf>
    <xf numFmtId="0" fontId="35" fillId="0" borderId="0" xfId="0" applyFont="1" applyAlignment="1">
      <alignment horizontal="center" vertical="center" shrinkToFit="1"/>
    </xf>
  </cellXfs>
  <cellStyles count="6">
    <cellStyle name="桁区切り" xfId="3" builtinId="6"/>
    <cellStyle name="桁区切り 2" xfId="2" xr:uid="{00000000-0005-0000-0000-000001000000}"/>
    <cellStyle name="標準" xfId="0" builtinId="0"/>
    <cellStyle name="標準 2" xfId="1" xr:uid="{00000000-0005-0000-0000-000003000000}"/>
    <cellStyle name="標準 2 2" xfId="4" xr:uid="{00000000-0005-0000-0000-000004000000}"/>
    <cellStyle name="標準 4" xfId="5" xr:uid="{00000000-0005-0000-0000-000005000000}"/>
  </cellStyles>
  <dxfs count="2">
    <dxf>
      <font>
        <strike val="0"/>
        <color theme="0"/>
      </font>
    </dxf>
    <dxf>
      <font>
        <strike val="0"/>
        <color theme="0"/>
      </font>
    </dxf>
  </dxfs>
  <tableStyles count="0" defaultTableStyle="TableStyleMedium9" defaultPivotStyle="PivotStyleLight16"/>
  <colors>
    <mruColors>
      <color rgb="FFFFFF99"/>
      <color rgb="FFFF7C80"/>
      <color rgb="FFFF9933"/>
      <color rgb="FFFF66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12</xdr:col>
      <xdr:colOff>23812</xdr:colOff>
      <xdr:row>27</xdr:row>
      <xdr:rowOff>460375</xdr:rowOff>
    </xdr:from>
    <xdr:to>
      <xdr:col>20</xdr:col>
      <xdr:colOff>15875</xdr:colOff>
      <xdr:row>27</xdr:row>
      <xdr:rowOff>464343</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flipV="1">
          <a:off x="3405187" y="7389813"/>
          <a:ext cx="1718469" cy="396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55</xdr:row>
      <xdr:rowOff>342900</xdr:rowOff>
    </xdr:from>
    <xdr:to>
      <xdr:col>22</xdr:col>
      <xdr:colOff>0</xdr:colOff>
      <xdr:row>55</xdr:row>
      <xdr:rowOff>342900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4924425" y="16392525"/>
          <a:ext cx="685800" cy="0"/>
        </a:xfrm>
        <a:prstGeom prst="line">
          <a:avLst/>
        </a:prstGeom>
        <a:ln>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56</xdr:row>
      <xdr:rowOff>342900</xdr:rowOff>
    </xdr:from>
    <xdr:to>
      <xdr:col>22</xdr:col>
      <xdr:colOff>0</xdr:colOff>
      <xdr:row>56</xdr:row>
      <xdr:rowOff>342900</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4924425" y="16840200"/>
          <a:ext cx="685800" cy="0"/>
        </a:xfrm>
        <a:prstGeom prst="line">
          <a:avLst/>
        </a:prstGeom>
        <a:ln>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92868</xdr:colOff>
      <xdr:row>57</xdr:row>
      <xdr:rowOff>381000</xdr:rowOff>
    </xdr:from>
    <xdr:to>
      <xdr:col>4</xdr:col>
      <xdr:colOff>214312</xdr:colOff>
      <xdr:row>57</xdr:row>
      <xdr:rowOff>381001</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1212056" y="17395031"/>
          <a:ext cx="561975" cy="1"/>
        </a:xfrm>
        <a:prstGeom prst="line">
          <a:avLst/>
        </a:prstGeom>
        <a:ln>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228599</xdr:colOff>
      <xdr:row>87</xdr:row>
      <xdr:rowOff>77755</xdr:rowOff>
    </xdr:from>
    <xdr:to>
      <xdr:col>19</xdr:col>
      <xdr:colOff>29157</xdr:colOff>
      <xdr:row>89</xdr:row>
      <xdr:rowOff>106915</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1571624" y="29681455"/>
          <a:ext cx="3381958" cy="372060"/>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提出書類 チェックシート</a:t>
          </a:r>
        </a:p>
      </xdr:txBody>
    </xdr:sp>
    <xdr:clientData/>
  </xdr:twoCellAnchor>
  <xdr:twoCellAnchor>
    <xdr:from>
      <xdr:col>41</xdr:col>
      <xdr:colOff>206375</xdr:colOff>
      <xdr:row>27</xdr:row>
      <xdr:rowOff>460375</xdr:rowOff>
    </xdr:from>
    <xdr:to>
      <xdr:col>50</xdr:col>
      <xdr:colOff>15875</xdr:colOff>
      <xdr:row>27</xdr:row>
      <xdr:rowOff>476252</xdr:rowOff>
    </xdr:to>
    <xdr:cxnSp macro="">
      <xdr:nvCxnSpPr>
        <xdr:cNvPr id="7" name="直線コネクタ 6">
          <a:extLst>
            <a:ext uri="{FF2B5EF4-FFF2-40B4-BE49-F238E27FC236}">
              <a16:creationId xmlns:a16="http://schemas.microsoft.com/office/drawing/2014/main" id="{20800638-5D79-4876-952E-9B70418D05DB}"/>
            </a:ext>
          </a:extLst>
        </xdr:cNvPr>
        <xdr:cNvCxnSpPr/>
      </xdr:nvCxnSpPr>
      <xdr:spPr>
        <a:xfrm flipV="1">
          <a:off x="3378200" y="7480300"/>
          <a:ext cx="1790700" cy="15877"/>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0</xdr:colOff>
      <xdr:row>55</xdr:row>
      <xdr:rowOff>342900</xdr:rowOff>
    </xdr:from>
    <xdr:to>
      <xdr:col>52</xdr:col>
      <xdr:colOff>0</xdr:colOff>
      <xdr:row>55</xdr:row>
      <xdr:rowOff>342900</xdr:rowOff>
    </xdr:to>
    <xdr:cxnSp macro="">
      <xdr:nvCxnSpPr>
        <xdr:cNvPr id="8" name="直線コネクタ 7">
          <a:extLst>
            <a:ext uri="{FF2B5EF4-FFF2-40B4-BE49-F238E27FC236}">
              <a16:creationId xmlns:a16="http://schemas.microsoft.com/office/drawing/2014/main" id="{7EDDDF7A-2F97-4106-BF06-85628AAA8AE1}"/>
            </a:ext>
          </a:extLst>
        </xdr:cNvPr>
        <xdr:cNvCxnSpPr/>
      </xdr:nvCxnSpPr>
      <xdr:spPr>
        <a:xfrm>
          <a:off x="4924425" y="16563975"/>
          <a:ext cx="685800" cy="0"/>
        </a:xfrm>
        <a:prstGeom prst="line">
          <a:avLst/>
        </a:prstGeom>
        <a:ln>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0</xdr:colOff>
      <xdr:row>56</xdr:row>
      <xdr:rowOff>342900</xdr:rowOff>
    </xdr:from>
    <xdr:to>
      <xdr:col>52</xdr:col>
      <xdr:colOff>0</xdr:colOff>
      <xdr:row>56</xdr:row>
      <xdr:rowOff>342900</xdr:rowOff>
    </xdr:to>
    <xdr:cxnSp macro="">
      <xdr:nvCxnSpPr>
        <xdr:cNvPr id="9" name="直線コネクタ 8">
          <a:extLst>
            <a:ext uri="{FF2B5EF4-FFF2-40B4-BE49-F238E27FC236}">
              <a16:creationId xmlns:a16="http://schemas.microsoft.com/office/drawing/2014/main" id="{F5CC3A5C-4C3E-41E2-90A5-C666B8AEC1F7}"/>
            </a:ext>
          </a:extLst>
        </xdr:cNvPr>
        <xdr:cNvCxnSpPr/>
      </xdr:nvCxnSpPr>
      <xdr:spPr>
        <a:xfrm>
          <a:off x="4924425" y="17011650"/>
          <a:ext cx="685800" cy="0"/>
        </a:xfrm>
        <a:prstGeom prst="line">
          <a:avLst/>
        </a:prstGeom>
        <a:ln>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104775</xdr:colOff>
      <xdr:row>57</xdr:row>
      <xdr:rowOff>333375</xdr:rowOff>
    </xdr:from>
    <xdr:to>
      <xdr:col>35</xdr:col>
      <xdr:colOff>0</xdr:colOff>
      <xdr:row>57</xdr:row>
      <xdr:rowOff>333376</xdr:rowOff>
    </xdr:to>
    <xdr:cxnSp macro="">
      <xdr:nvCxnSpPr>
        <xdr:cNvPr id="10" name="直線コネクタ 9">
          <a:extLst>
            <a:ext uri="{FF2B5EF4-FFF2-40B4-BE49-F238E27FC236}">
              <a16:creationId xmlns:a16="http://schemas.microsoft.com/office/drawing/2014/main" id="{27F4444D-1490-49C8-AC56-24D6E9AD9404}"/>
            </a:ext>
          </a:extLst>
        </xdr:cNvPr>
        <xdr:cNvCxnSpPr/>
      </xdr:nvCxnSpPr>
      <xdr:spPr>
        <a:xfrm>
          <a:off x="1228725" y="17449800"/>
          <a:ext cx="571500" cy="1"/>
        </a:xfrm>
        <a:prstGeom prst="line">
          <a:avLst/>
        </a:prstGeom>
        <a:ln>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228599</xdr:colOff>
      <xdr:row>87</xdr:row>
      <xdr:rowOff>77755</xdr:rowOff>
    </xdr:from>
    <xdr:to>
      <xdr:col>49</xdr:col>
      <xdr:colOff>29157</xdr:colOff>
      <xdr:row>89</xdr:row>
      <xdr:rowOff>106915</xdr:rowOff>
    </xdr:to>
    <xdr:sp macro="" textlink="">
      <xdr:nvSpPr>
        <xdr:cNvPr id="11" name="角丸四角形 5">
          <a:extLst>
            <a:ext uri="{FF2B5EF4-FFF2-40B4-BE49-F238E27FC236}">
              <a16:creationId xmlns:a16="http://schemas.microsoft.com/office/drawing/2014/main" id="{82EC7993-EEEF-4B9B-B092-6829B25A0A00}"/>
            </a:ext>
          </a:extLst>
        </xdr:cNvPr>
        <xdr:cNvSpPr/>
      </xdr:nvSpPr>
      <xdr:spPr>
        <a:xfrm>
          <a:off x="1571624" y="28100305"/>
          <a:ext cx="3381958" cy="372060"/>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提出書類 チェックシート</a:t>
          </a:r>
        </a:p>
      </xdr:txBody>
    </xdr:sp>
    <xdr:clientData/>
  </xdr:twoCellAnchor>
  <xdr:twoCellAnchor>
    <xdr:from>
      <xdr:col>38</xdr:col>
      <xdr:colOff>200025</xdr:colOff>
      <xdr:row>0</xdr:row>
      <xdr:rowOff>190500</xdr:rowOff>
    </xdr:from>
    <xdr:to>
      <xdr:col>47</xdr:col>
      <xdr:colOff>161925</xdr:colOff>
      <xdr:row>3</xdr:row>
      <xdr:rowOff>142875</xdr:rowOff>
    </xdr:to>
    <xdr:sp macro="" textlink="">
      <xdr:nvSpPr>
        <xdr:cNvPr id="12" name="正方形/長方形 11">
          <a:extLst>
            <a:ext uri="{FF2B5EF4-FFF2-40B4-BE49-F238E27FC236}">
              <a16:creationId xmlns:a16="http://schemas.microsoft.com/office/drawing/2014/main" id="{1C469B62-69F4-44BF-83E1-6F06ED0B10BA}"/>
            </a:ext>
          </a:extLst>
        </xdr:cNvPr>
        <xdr:cNvSpPr/>
      </xdr:nvSpPr>
      <xdr:spPr>
        <a:xfrm>
          <a:off x="2686050" y="190500"/>
          <a:ext cx="1943100" cy="6096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3200"/>
            <a:t>記入例</a:t>
          </a:r>
        </a:p>
      </xdr:txBody>
    </xdr:sp>
    <xdr:clientData/>
  </xdr:twoCellAnchor>
  <xdr:twoCellAnchor>
    <xdr:from>
      <xdr:col>49</xdr:col>
      <xdr:colOff>95251</xdr:colOff>
      <xdr:row>4</xdr:row>
      <xdr:rowOff>123825</xdr:rowOff>
    </xdr:from>
    <xdr:to>
      <xdr:col>58</xdr:col>
      <xdr:colOff>19051</xdr:colOff>
      <xdr:row>6</xdr:row>
      <xdr:rowOff>38100</xdr:rowOff>
    </xdr:to>
    <xdr:sp macro="" textlink="">
      <xdr:nvSpPr>
        <xdr:cNvPr id="13" name="正方形/長方形 12">
          <a:extLst>
            <a:ext uri="{FF2B5EF4-FFF2-40B4-BE49-F238E27FC236}">
              <a16:creationId xmlns:a16="http://schemas.microsoft.com/office/drawing/2014/main" id="{606302C3-2684-4FAE-B756-491DB6EE62FB}"/>
            </a:ext>
          </a:extLst>
        </xdr:cNvPr>
        <xdr:cNvSpPr/>
      </xdr:nvSpPr>
      <xdr:spPr>
        <a:xfrm>
          <a:off x="5019676" y="1000125"/>
          <a:ext cx="2038350" cy="352425"/>
        </a:xfrm>
        <a:prstGeom prst="rect">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00"/>
            <a:t>記入した日付を入れてください。</a:t>
          </a:r>
        </a:p>
      </xdr:txBody>
    </xdr:sp>
    <xdr:clientData/>
  </xdr:twoCellAnchor>
  <xdr:twoCellAnchor>
    <xdr:from>
      <xdr:col>38</xdr:col>
      <xdr:colOff>57151</xdr:colOff>
      <xdr:row>12</xdr:row>
      <xdr:rowOff>238125</xdr:rowOff>
    </xdr:from>
    <xdr:to>
      <xdr:col>56</xdr:col>
      <xdr:colOff>1</xdr:colOff>
      <xdr:row>16</xdr:row>
      <xdr:rowOff>0</xdr:rowOff>
    </xdr:to>
    <xdr:sp macro="" textlink="">
      <xdr:nvSpPr>
        <xdr:cNvPr id="14" name="吹き出し: 線 13">
          <a:extLst>
            <a:ext uri="{FF2B5EF4-FFF2-40B4-BE49-F238E27FC236}">
              <a16:creationId xmlns:a16="http://schemas.microsoft.com/office/drawing/2014/main" id="{E76AD83B-323D-4C99-9C32-69C1B1C213CA}"/>
            </a:ext>
          </a:extLst>
        </xdr:cNvPr>
        <xdr:cNvSpPr/>
      </xdr:nvSpPr>
      <xdr:spPr>
        <a:xfrm>
          <a:off x="2543176" y="2943225"/>
          <a:ext cx="4038600" cy="676275"/>
        </a:xfrm>
        <a:prstGeom prst="borderCallout1">
          <a:avLst>
            <a:gd name="adj1" fmla="val -5130"/>
            <a:gd name="adj2" fmla="val 106465"/>
            <a:gd name="adj3" fmla="val 60261"/>
            <a:gd name="adj4" fmla="val 100092"/>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b="0"/>
            <a:t>印鑑は代表者の個人印でも可能です。</a:t>
          </a:r>
          <a:r>
            <a:rPr kumimoji="1" lang="en-US" altLang="ja-JP" sz="1000" b="0"/>
            <a:t>※</a:t>
          </a:r>
          <a:r>
            <a:rPr kumimoji="1" lang="ja-JP" altLang="en-US" sz="1000" b="0"/>
            <a:t>シャチハタは不可。</a:t>
          </a:r>
          <a:endParaRPr kumimoji="1" lang="en-US" altLang="ja-JP" sz="1000" b="0"/>
        </a:p>
        <a:p>
          <a:pPr algn="l"/>
          <a:r>
            <a:rPr kumimoji="1" lang="ja-JP" altLang="en-US" sz="1000" b="0"/>
            <a:t>鮮明に押印ください。押し直しは重ならないようにしてください。</a:t>
          </a:r>
          <a:endParaRPr kumimoji="1" lang="en-US" altLang="ja-JP" sz="1000" b="0"/>
        </a:p>
        <a:p>
          <a:pPr algn="l"/>
          <a:r>
            <a:rPr kumimoji="1" lang="ja-JP" altLang="en-US" sz="1000" b="0"/>
            <a:t>実績報告書にも同じ印鑑を押印することになります。</a:t>
          </a:r>
        </a:p>
      </xdr:txBody>
    </xdr:sp>
    <xdr:clientData/>
  </xdr:twoCellAnchor>
  <xdr:twoCellAnchor>
    <xdr:from>
      <xdr:col>56</xdr:col>
      <xdr:colOff>133349</xdr:colOff>
      <xdr:row>11</xdr:row>
      <xdr:rowOff>142875</xdr:rowOff>
    </xdr:from>
    <xdr:to>
      <xdr:col>58</xdr:col>
      <xdr:colOff>161924</xdr:colOff>
      <xdr:row>12</xdr:row>
      <xdr:rowOff>247650</xdr:rowOff>
    </xdr:to>
    <xdr:sp macro="" textlink="">
      <xdr:nvSpPr>
        <xdr:cNvPr id="15" name="楕円 14">
          <a:extLst>
            <a:ext uri="{FF2B5EF4-FFF2-40B4-BE49-F238E27FC236}">
              <a16:creationId xmlns:a16="http://schemas.microsoft.com/office/drawing/2014/main" id="{4DBFC525-7145-4714-A38B-F1EDDDFD651E}"/>
            </a:ext>
          </a:extLst>
        </xdr:cNvPr>
        <xdr:cNvSpPr/>
      </xdr:nvSpPr>
      <xdr:spPr>
        <a:xfrm>
          <a:off x="6715124" y="2590800"/>
          <a:ext cx="485775" cy="361950"/>
        </a:xfrm>
        <a:prstGeom prst="ellipse">
          <a:avLst/>
        </a:prstGeom>
        <a:noFill/>
        <a:ln>
          <a:solidFill>
            <a:srgbClr val="FF9933"/>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9933"/>
            </a:solidFill>
          </a:endParaRPr>
        </a:p>
      </xdr:txBody>
    </xdr:sp>
    <xdr:clientData/>
  </xdr:twoCellAnchor>
  <xdr:twoCellAnchor>
    <xdr:from>
      <xdr:col>30</xdr:col>
      <xdr:colOff>95250</xdr:colOff>
      <xdr:row>8</xdr:row>
      <xdr:rowOff>57150</xdr:rowOff>
    </xdr:from>
    <xdr:to>
      <xdr:col>37</xdr:col>
      <xdr:colOff>114300</xdr:colOff>
      <xdr:row>14</xdr:row>
      <xdr:rowOff>38099</xdr:rowOff>
    </xdr:to>
    <xdr:sp macro="" textlink="">
      <xdr:nvSpPr>
        <xdr:cNvPr id="16" name="吹き出し: 線 15">
          <a:extLst>
            <a:ext uri="{FF2B5EF4-FFF2-40B4-BE49-F238E27FC236}">
              <a16:creationId xmlns:a16="http://schemas.microsoft.com/office/drawing/2014/main" id="{F254350A-63CA-4631-90AF-C0972F8B9B9F}"/>
            </a:ext>
          </a:extLst>
        </xdr:cNvPr>
        <xdr:cNvSpPr/>
      </xdr:nvSpPr>
      <xdr:spPr>
        <a:xfrm>
          <a:off x="95250" y="1809750"/>
          <a:ext cx="2276475" cy="1409699"/>
        </a:xfrm>
        <a:prstGeom prst="borderCallout1">
          <a:avLst>
            <a:gd name="adj1" fmla="val 49685"/>
            <a:gd name="adj2" fmla="val 109346"/>
            <a:gd name="adj3" fmla="val 60261"/>
            <a:gd name="adj4" fmla="val 100092"/>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b="0"/>
            <a:t>こちらに記入された団体名義、もしくは代表者の名義の口座が助成金の振込先になります。</a:t>
          </a:r>
          <a:endParaRPr kumimoji="1" lang="en-US" altLang="ja-JP" sz="1000" b="0"/>
        </a:p>
        <a:p>
          <a:pPr algn="l"/>
          <a:r>
            <a:rPr kumimoji="1" lang="en-US" altLang="ja-JP" sz="1000" b="0"/>
            <a:t>※</a:t>
          </a:r>
          <a:r>
            <a:rPr kumimoji="1" lang="ja-JP" altLang="en-US" sz="1000" b="0"/>
            <a:t>パソコン入力の場合は、報告書、請求書の申請者欄に自動転記されます。</a:t>
          </a:r>
        </a:p>
      </xdr:txBody>
    </xdr:sp>
    <xdr:clientData/>
  </xdr:twoCellAnchor>
  <xdr:twoCellAnchor>
    <xdr:from>
      <xdr:col>44</xdr:col>
      <xdr:colOff>76200</xdr:colOff>
      <xdr:row>20</xdr:row>
      <xdr:rowOff>47625</xdr:rowOff>
    </xdr:from>
    <xdr:to>
      <xdr:col>58</xdr:col>
      <xdr:colOff>47626</xdr:colOff>
      <xdr:row>23</xdr:row>
      <xdr:rowOff>304800</xdr:rowOff>
    </xdr:to>
    <xdr:sp macro="" textlink="">
      <xdr:nvSpPr>
        <xdr:cNvPr id="17" name="吹き出し: 線 16">
          <a:extLst>
            <a:ext uri="{FF2B5EF4-FFF2-40B4-BE49-F238E27FC236}">
              <a16:creationId xmlns:a16="http://schemas.microsoft.com/office/drawing/2014/main" id="{E00F799E-BDA2-4ED5-876B-F45182C896EF}"/>
            </a:ext>
          </a:extLst>
        </xdr:cNvPr>
        <xdr:cNvSpPr/>
      </xdr:nvSpPr>
      <xdr:spPr>
        <a:xfrm>
          <a:off x="3895725" y="4686300"/>
          <a:ext cx="3190876" cy="962025"/>
        </a:xfrm>
        <a:prstGeom prst="borderCallout1">
          <a:avLst>
            <a:gd name="adj1" fmla="val 138730"/>
            <a:gd name="adj2" fmla="val 38719"/>
            <a:gd name="adj3" fmla="val 103545"/>
            <a:gd name="adj4" fmla="val 46154"/>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b="0"/>
            <a:t>コンベンション名（合宿名）を入力してください。</a:t>
          </a:r>
          <a:endParaRPr kumimoji="1" lang="en-US" altLang="ja-JP" sz="1000" b="0"/>
        </a:p>
        <a:p>
          <a:pPr algn="l"/>
          <a:r>
            <a:rPr kumimoji="1" lang="en-US" altLang="ja-JP" sz="1000" b="0"/>
            <a:t>※</a:t>
          </a:r>
          <a:r>
            <a:rPr kumimoji="1" lang="ja-JP" altLang="en-US" sz="1000" b="0"/>
            <a:t>パソコン入力の場合は、コンベンション開催計画欄、報告書の同項目欄に自動転記されます。</a:t>
          </a:r>
        </a:p>
      </xdr:txBody>
    </xdr:sp>
    <xdr:clientData/>
  </xdr:twoCellAnchor>
  <xdr:twoCellAnchor>
    <xdr:from>
      <xdr:col>30</xdr:col>
      <xdr:colOff>333375</xdr:colOff>
      <xdr:row>21</xdr:row>
      <xdr:rowOff>114300</xdr:rowOff>
    </xdr:from>
    <xdr:to>
      <xdr:col>40</xdr:col>
      <xdr:colOff>114300</xdr:colOff>
      <xdr:row>23</xdr:row>
      <xdr:rowOff>304800</xdr:rowOff>
    </xdr:to>
    <xdr:sp macro="" textlink="">
      <xdr:nvSpPr>
        <xdr:cNvPr id="18" name="吹き出し: 線 17">
          <a:extLst>
            <a:ext uri="{FF2B5EF4-FFF2-40B4-BE49-F238E27FC236}">
              <a16:creationId xmlns:a16="http://schemas.microsoft.com/office/drawing/2014/main" id="{2DE815F9-A5D0-41E5-8CA8-10AAFC9574F7}"/>
            </a:ext>
          </a:extLst>
        </xdr:cNvPr>
        <xdr:cNvSpPr/>
      </xdr:nvSpPr>
      <xdr:spPr>
        <a:xfrm>
          <a:off x="333375" y="5019675"/>
          <a:ext cx="2724150" cy="628650"/>
        </a:xfrm>
        <a:prstGeom prst="borderCallout1">
          <a:avLst>
            <a:gd name="adj1" fmla="val 356946"/>
            <a:gd name="adj2" fmla="val 114973"/>
            <a:gd name="adj3" fmla="val 103545"/>
            <a:gd name="adj4" fmla="val 46154"/>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b="0"/>
            <a:t>申請時の予定延べ宿泊数に応じた金額を記載してください。</a:t>
          </a:r>
        </a:p>
      </xdr:txBody>
    </xdr:sp>
    <xdr:clientData/>
  </xdr:twoCellAnchor>
  <xdr:twoCellAnchor>
    <xdr:from>
      <xdr:col>49</xdr:col>
      <xdr:colOff>59531</xdr:colOff>
      <xdr:row>34</xdr:row>
      <xdr:rowOff>57149</xdr:rowOff>
    </xdr:from>
    <xdr:to>
      <xdr:col>58</xdr:col>
      <xdr:colOff>119062</xdr:colOff>
      <xdr:row>37</xdr:row>
      <xdr:rowOff>400049</xdr:rowOff>
    </xdr:to>
    <xdr:sp macro="" textlink="">
      <xdr:nvSpPr>
        <xdr:cNvPr id="19" name="正方形/長方形 18">
          <a:extLst>
            <a:ext uri="{FF2B5EF4-FFF2-40B4-BE49-F238E27FC236}">
              <a16:creationId xmlns:a16="http://schemas.microsoft.com/office/drawing/2014/main" id="{280FE7B1-442A-490A-B264-0EA5B0C42A79}"/>
            </a:ext>
          </a:extLst>
        </xdr:cNvPr>
        <xdr:cNvSpPr/>
      </xdr:nvSpPr>
      <xdr:spPr>
        <a:xfrm>
          <a:off x="12846844" y="9129712"/>
          <a:ext cx="2166937" cy="1128712"/>
        </a:xfrm>
        <a:prstGeom prst="rect">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000"/>
            <a:t>※</a:t>
          </a:r>
          <a:r>
            <a:rPr kumimoji="1" lang="ja-JP" altLang="en-US" sz="1000"/>
            <a:t>パソコン入力の場合、赤字項目は自動転記されますので基本的には入力する必要はありません。</a:t>
          </a:r>
          <a:endParaRPr kumimoji="1" lang="en-US" altLang="ja-JP" sz="1000"/>
        </a:p>
      </xdr:txBody>
    </xdr:sp>
    <xdr:clientData/>
  </xdr:twoCellAnchor>
  <xdr:twoCellAnchor>
    <xdr:from>
      <xdr:col>39</xdr:col>
      <xdr:colOff>104776</xdr:colOff>
      <xdr:row>56</xdr:row>
      <xdr:rowOff>295276</xdr:rowOff>
    </xdr:from>
    <xdr:to>
      <xdr:col>49</xdr:col>
      <xdr:colOff>180976</xdr:colOff>
      <xdr:row>58</xdr:row>
      <xdr:rowOff>104776</xdr:rowOff>
    </xdr:to>
    <xdr:sp macro="" textlink="">
      <xdr:nvSpPr>
        <xdr:cNvPr id="20" name="吹き出し: 線 19">
          <a:extLst>
            <a:ext uri="{FF2B5EF4-FFF2-40B4-BE49-F238E27FC236}">
              <a16:creationId xmlns:a16="http://schemas.microsoft.com/office/drawing/2014/main" id="{78BEB8BC-9C83-4F9A-9215-3925E3262DE2}"/>
            </a:ext>
          </a:extLst>
        </xdr:cNvPr>
        <xdr:cNvSpPr/>
      </xdr:nvSpPr>
      <xdr:spPr>
        <a:xfrm>
          <a:off x="2819401" y="16964026"/>
          <a:ext cx="2286000" cy="704850"/>
        </a:xfrm>
        <a:prstGeom prst="borderCallout1">
          <a:avLst>
            <a:gd name="adj1" fmla="val 2255"/>
            <a:gd name="adj2" fmla="val 58695"/>
            <a:gd name="adj3" fmla="val -151013"/>
            <a:gd name="adj4" fmla="val 135834"/>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集計された県外者の延べ宿泊数（県内宿泊分）が、助成金額のガイドとなります。数字は同数になります。</a:t>
          </a:r>
        </a:p>
      </xdr:txBody>
    </xdr:sp>
    <xdr:clientData/>
  </xdr:twoCellAnchor>
  <xdr:twoCellAnchor>
    <xdr:from>
      <xdr:col>49</xdr:col>
      <xdr:colOff>180975</xdr:colOff>
      <xdr:row>57</xdr:row>
      <xdr:rowOff>19050</xdr:rowOff>
    </xdr:from>
    <xdr:to>
      <xdr:col>53</xdr:col>
      <xdr:colOff>57150</xdr:colOff>
      <xdr:row>57</xdr:row>
      <xdr:rowOff>209550</xdr:rowOff>
    </xdr:to>
    <xdr:cxnSp macro="">
      <xdr:nvCxnSpPr>
        <xdr:cNvPr id="21" name="直線コネクタ 20">
          <a:extLst>
            <a:ext uri="{FF2B5EF4-FFF2-40B4-BE49-F238E27FC236}">
              <a16:creationId xmlns:a16="http://schemas.microsoft.com/office/drawing/2014/main" id="{CFB0CC96-AC80-4ACC-A48D-1157B9380868}"/>
            </a:ext>
          </a:extLst>
        </xdr:cNvPr>
        <xdr:cNvCxnSpPr/>
      </xdr:nvCxnSpPr>
      <xdr:spPr>
        <a:xfrm>
          <a:off x="5105400" y="17135475"/>
          <a:ext cx="762000" cy="190500"/>
        </a:xfrm>
        <a:prstGeom prst="line">
          <a:avLst/>
        </a:prstGeom>
        <a:ln w="28575">
          <a:solidFill>
            <a:schemeClr val="accent6"/>
          </a:solidFill>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66674</xdr:colOff>
      <xdr:row>61</xdr:row>
      <xdr:rowOff>304800</xdr:rowOff>
    </xdr:from>
    <xdr:to>
      <xdr:col>57</xdr:col>
      <xdr:colOff>95250</xdr:colOff>
      <xdr:row>62</xdr:row>
      <xdr:rowOff>371475</xdr:rowOff>
    </xdr:to>
    <xdr:sp macro="" textlink="">
      <xdr:nvSpPr>
        <xdr:cNvPr id="22" name="正方形/長方形 21">
          <a:extLst>
            <a:ext uri="{FF2B5EF4-FFF2-40B4-BE49-F238E27FC236}">
              <a16:creationId xmlns:a16="http://schemas.microsoft.com/office/drawing/2014/main" id="{D31A4865-0BBA-4631-AD10-9DC7748208ED}"/>
            </a:ext>
          </a:extLst>
        </xdr:cNvPr>
        <xdr:cNvSpPr/>
      </xdr:nvSpPr>
      <xdr:spPr>
        <a:xfrm>
          <a:off x="3238499" y="18840450"/>
          <a:ext cx="3667126" cy="466725"/>
        </a:xfrm>
        <a:prstGeom prst="rect">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800"/>
            <a:t>日程表は簡単なもので結構です。</a:t>
          </a:r>
          <a:endParaRPr kumimoji="1" lang="en-US" altLang="ja-JP" sz="800"/>
        </a:p>
        <a:p>
          <a:pPr algn="l"/>
          <a:r>
            <a:rPr kumimoji="1" lang="ja-JP" altLang="en-US" sz="800"/>
            <a:t>合宿日程が分かるしおり等のコピーを添付してください。</a:t>
          </a:r>
        </a:p>
      </xdr:txBody>
    </xdr:sp>
    <xdr:clientData/>
  </xdr:twoCellAnchor>
  <xdr:twoCellAnchor>
    <xdr:from>
      <xdr:col>45</xdr:col>
      <xdr:colOff>219076</xdr:colOff>
      <xdr:row>69</xdr:row>
      <xdr:rowOff>238125</xdr:rowOff>
    </xdr:from>
    <xdr:to>
      <xdr:col>55</xdr:col>
      <xdr:colOff>19051</xdr:colOff>
      <xdr:row>73</xdr:row>
      <xdr:rowOff>66675</xdr:rowOff>
    </xdr:to>
    <xdr:sp macro="" textlink="">
      <xdr:nvSpPr>
        <xdr:cNvPr id="23" name="吹き出し: 線 22">
          <a:extLst>
            <a:ext uri="{FF2B5EF4-FFF2-40B4-BE49-F238E27FC236}">
              <a16:creationId xmlns:a16="http://schemas.microsoft.com/office/drawing/2014/main" id="{B9F8BF5F-8E69-4D1B-A0AA-7DD8720B51D1}"/>
            </a:ext>
          </a:extLst>
        </xdr:cNvPr>
        <xdr:cNvSpPr/>
      </xdr:nvSpPr>
      <xdr:spPr>
        <a:xfrm>
          <a:off x="12182476" y="21507450"/>
          <a:ext cx="2095500" cy="838200"/>
        </a:xfrm>
        <a:prstGeom prst="borderCallout1">
          <a:avLst>
            <a:gd name="adj1" fmla="val 51183"/>
            <a:gd name="adj2" fmla="val 80"/>
            <a:gd name="adj3" fmla="val 1659"/>
            <a:gd name="adj4" fmla="val -24945"/>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t>とっとりコンベンションビューローの助成金見込みを計上してください。</a:t>
          </a:r>
        </a:p>
      </xdr:txBody>
    </xdr:sp>
    <xdr:clientData/>
  </xdr:twoCellAnchor>
  <xdr:oneCellAnchor>
    <xdr:from>
      <xdr:col>39</xdr:col>
      <xdr:colOff>47624</xdr:colOff>
      <xdr:row>70</xdr:row>
      <xdr:rowOff>9525</xdr:rowOff>
    </xdr:from>
    <xdr:ext cx="466725" cy="292452"/>
    <xdr:sp macro="" textlink="">
      <xdr:nvSpPr>
        <xdr:cNvPr id="24" name="テキスト ボックス 23">
          <a:extLst>
            <a:ext uri="{FF2B5EF4-FFF2-40B4-BE49-F238E27FC236}">
              <a16:creationId xmlns:a16="http://schemas.microsoft.com/office/drawing/2014/main" id="{037E56D5-D745-42FF-9446-CDAE0674AA1D}"/>
            </a:ext>
          </a:extLst>
        </xdr:cNvPr>
        <xdr:cNvSpPr txBox="1"/>
      </xdr:nvSpPr>
      <xdr:spPr>
        <a:xfrm>
          <a:off x="2762249" y="22193250"/>
          <a:ext cx="466725"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b="1">
              <a:solidFill>
                <a:schemeClr val="accent6"/>
              </a:solidFill>
            </a:rPr>
            <a:t>①</a:t>
          </a:r>
        </a:p>
      </xdr:txBody>
    </xdr:sp>
    <xdr:clientData/>
  </xdr:oneCellAnchor>
  <xdr:oneCellAnchor>
    <xdr:from>
      <xdr:col>39</xdr:col>
      <xdr:colOff>28575</xdr:colOff>
      <xdr:row>82</xdr:row>
      <xdr:rowOff>38100</xdr:rowOff>
    </xdr:from>
    <xdr:ext cx="466725" cy="292452"/>
    <xdr:sp macro="" textlink="">
      <xdr:nvSpPr>
        <xdr:cNvPr id="25" name="テキスト ボックス 24">
          <a:extLst>
            <a:ext uri="{FF2B5EF4-FFF2-40B4-BE49-F238E27FC236}">
              <a16:creationId xmlns:a16="http://schemas.microsoft.com/office/drawing/2014/main" id="{488F07D7-BB36-4AA9-9FFA-E7800E84680D}"/>
            </a:ext>
          </a:extLst>
        </xdr:cNvPr>
        <xdr:cNvSpPr txBox="1"/>
      </xdr:nvSpPr>
      <xdr:spPr>
        <a:xfrm>
          <a:off x="2743200" y="25974675"/>
          <a:ext cx="466725"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b="1">
              <a:solidFill>
                <a:schemeClr val="accent6"/>
              </a:solidFill>
            </a:rPr>
            <a:t>②</a:t>
          </a:r>
        </a:p>
      </xdr:txBody>
    </xdr:sp>
    <xdr:clientData/>
  </xdr:oneCellAnchor>
  <xdr:twoCellAnchor>
    <xdr:from>
      <xdr:col>45</xdr:col>
      <xdr:colOff>171450</xdr:colOff>
      <xdr:row>77</xdr:row>
      <xdr:rowOff>228600</xdr:rowOff>
    </xdr:from>
    <xdr:to>
      <xdr:col>58</xdr:col>
      <xdr:colOff>161926</xdr:colOff>
      <xdr:row>80</xdr:row>
      <xdr:rowOff>285750</xdr:rowOff>
    </xdr:to>
    <xdr:sp macro="" textlink="">
      <xdr:nvSpPr>
        <xdr:cNvPr id="29" name="吹き出し: 線 28">
          <a:extLst>
            <a:ext uri="{FF2B5EF4-FFF2-40B4-BE49-F238E27FC236}">
              <a16:creationId xmlns:a16="http://schemas.microsoft.com/office/drawing/2014/main" id="{1DDE4BB1-AB3E-4A11-A637-7F2AA24C199C}"/>
            </a:ext>
          </a:extLst>
        </xdr:cNvPr>
        <xdr:cNvSpPr/>
      </xdr:nvSpPr>
      <xdr:spPr>
        <a:xfrm>
          <a:off x="12134850" y="24336375"/>
          <a:ext cx="3019426" cy="971550"/>
        </a:xfrm>
        <a:prstGeom prst="borderCallout1">
          <a:avLst>
            <a:gd name="adj1" fmla="val 56033"/>
            <a:gd name="adj2" fmla="val -12849"/>
            <a:gd name="adj3" fmla="val 62264"/>
            <a:gd name="adj4" fmla="val -749"/>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t>・</a:t>
          </a:r>
          <a:r>
            <a:rPr lang="ja-JP" altLang="ja-JP" sz="1100" b="0" i="0" baseline="0">
              <a:solidFill>
                <a:schemeClr val="dk1"/>
              </a:solidFill>
              <a:effectLst/>
              <a:latin typeface="+mn-lt"/>
              <a:ea typeface="+mn-ea"/>
              <a:cs typeface="+mn-cs"/>
            </a:rPr>
            <a:t>費目名は変更せず、該当する費目に計上してください。詳細を摘要欄にお書きください</a:t>
          </a:r>
          <a:endParaRPr kumimoji="1" lang="en-US" altLang="ja-JP" sz="1000"/>
        </a:p>
        <a:p>
          <a:pPr algn="l"/>
          <a:r>
            <a:rPr kumimoji="1" lang="ja-JP" altLang="en-US" sz="1000"/>
            <a:t>・費目に対する予算が</a:t>
          </a:r>
          <a:r>
            <a:rPr kumimoji="1" lang="en-US" altLang="ja-JP" sz="1000"/>
            <a:t>0</a:t>
          </a:r>
          <a:r>
            <a:rPr kumimoji="1" lang="ja-JP" altLang="en-US" sz="1000"/>
            <a:t>円の場合は、「</a:t>
          </a:r>
          <a:r>
            <a:rPr kumimoji="1" lang="en-US" altLang="ja-JP" sz="1000"/>
            <a:t>0</a:t>
          </a:r>
          <a:r>
            <a:rPr kumimoji="1" lang="ja-JP" altLang="en-US" sz="1000"/>
            <a:t>」を記入してください。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53975</xdr:colOff>
      <xdr:row>24</xdr:row>
      <xdr:rowOff>530226</xdr:rowOff>
    </xdr:from>
    <xdr:to>
      <xdr:col>21</xdr:col>
      <xdr:colOff>47625</xdr:colOff>
      <xdr:row>24</xdr:row>
      <xdr:rowOff>530227</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flipV="1">
          <a:off x="2968625" y="7112001"/>
          <a:ext cx="2679700" cy="1"/>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44450</xdr:colOff>
      <xdr:row>25</xdr:row>
      <xdr:rowOff>542926</xdr:rowOff>
    </xdr:from>
    <xdr:to>
      <xdr:col>21</xdr:col>
      <xdr:colOff>15875</xdr:colOff>
      <xdr:row>25</xdr:row>
      <xdr:rowOff>542927</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flipV="1">
          <a:off x="2959100" y="7753351"/>
          <a:ext cx="2657475" cy="1"/>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250032</xdr:colOff>
      <xdr:row>56</xdr:row>
      <xdr:rowOff>438150</xdr:rowOff>
    </xdr:from>
    <xdr:to>
      <xdr:col>21</xdr:col>
      <xdr:colOff>202406</xdr:colOff>
      <xdr:row>56</xdr:row>
      <xdr:rowOff>438150</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a:off x="5119688" y="18178463"/>
          <a:ext cx="690562" cy="0"/>
        </a:xfrm>
        <a:prstGeom prst="line">
          <a:avLst/>
        </a:prstGeom>
        <a:ln>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250032</xdr:colOff>
      <xdr:row>57</xdr:row>
      <xdr:rowOff>450057</xdr:rowOff>
    </xdr:from>
    <xdr:to>
      <xdr:col>21</xdr:col>
      <xdr:colOff>202406</xdr:colOff>
      <xdr:row>57</xdr:row>
      <xdr:rowOff>450057</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a:off x="5119688" y="18726151"/>
          <a:ext cx="690562" cy="0"/>
        </a:xfrm>
        <a:prstGeom prst="line">
          <a:avLst/>
        </a:prstGeom>
        <a:ln>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58</xdr:row>
      <xdr:rowOff>476250</xdr:rowOff>
    </xdr:from>
    <xdr:to>
      <xdr:col>5</xdr:col>
      <xdr:colOff>0</xdr:colOff>
      <xdr:row>58</xdr:row>
      <xdr:rowOff>476251</xdr:rowOff>
    </xdr:to>
    <xdr:cxnSp macro="">
      <xdr:nvCxnSpPr>
        <xdr:cNvPr id="6" name="直線コネクタ 5">
          <a:extLst>
            <a:ext uri="{FF2B5EF4-FFF2-40B4-BE49-F238E27FC236}">
              <a16:creationId xmlns:a16="http://schemas.microsoft.com/office/drawing/2014/main" id="{00000000-0008-0000-0100-000006000000}"/>
            </a:ext>
          </a:extLst>
        </xdr:cNvPr>
        <xdr:cNvCxnSpPr/>
      </xdr:nvCxnSpPr>
      <xdr:spPr>
        <a:xfrm>
          <a:off x="1119188" y="19288125"/>
          <a:ext cx="595312" cy="1"/>
        </a:xfrm>
        <a:prstGeom prst="line">
          <a:avLst/>
        </a:prstGeom>
        <a:ln>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3174</xdr:colOff>
      <xdr:row>123</xdr:row>
      <xdr:rowOff>28575</xdr:rowOff>
    </xdr:from>
    <xdr:to>
      <xdr:col>20</xdr:col>
      <xdr:colOff>206374</xdr:colOff>
      <xdr:row>125</xdr:row>
      <xdr:rowOff>123825</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1508124" y="39138225"/>
          <a:ext cx="4032250" cy="438150"/>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提出書類 チェックシート</a:t>
          </a:r>
        </a:p>
      </xdr:txBody>
    </xdr:sp>
    <xdr:clientData/>
  </xdr:twoCellAnchor>
  <xdr:twoCellAnchor>
    <xdr:from>
      <xdr:col>29</xdr:col>
      <xdr:colOff>428624</xdr:colOff>
      <xdr:row>73</xdr:row>
      <xdr:rowOff>76200</xdr:rowOff>
    </xdr:from>
    <xdr:to>
      <xdr:col>35</xdr:col>
      <xdr:colOff>104774</xdr:colOff>
      <xdr:row>76</xdr:row>
      <xdr:rowOff>0</xdr:rowOff>
    </xdr:to>
    <xdr:sp macro="" textlink="">
      <xdr:nvSpPr>
        <xdr:cNvPr id="8" name="吹き出し: 線 7">
          <a:extLst>
            <a:ext uri="{FF2B5EF4-FFF2-40B4-BE49-F238E27FC236}">
              <a16:creationId xmlns:a16="http://schemas.microsoft.com/office/drawing/2014/main" id="{640D0EBD-A867-4398-B83C-FC7D87DA46CE}"/>
            </a:ext>
          </a:extLst>
        </xdr:cNvPr>
        <xdr:cNvSpPr/>
      </xdr:nvSpPr>
      <xdr:spPr>
        <a:xfrm>
          <a:off x="7753349" y="23641050"/>
          <a:ext cx="1819275" cy="647700"/>
        </a:xfrm>
        <a:prstGeom prst="borderCallout1">
          <a:avLst>
            <a:gd name="adj1" fmla="val -3787"/>
            <a:gd name="adj2" fmla="val 56092"/>
            <a:gd name="adj3" fmla="val -140038"/>
            <a:gd name="adj4" fmla="val 92032"/>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交付申請時の収支予算書の金額と同額にしてください。</a:t>
          </a:r>
        </a:p>
      </xdr:txBody>
    </xdr:sp>
    <xdr:clientData/>
  </xdr:twoCellAnchor>
  <xdr:twoCellAnchor>
    <xdr:from>
      <xdr:col>40</xdr:col>
      <xdr:colOff>53975</xdr:colOff>
      <xdr:row>24</xdr:row>
      <xdr:rowOff>530226</xdr:rowOff>
    </xdr:from>
    <xdr:to>
      <xdr:col>51</xdr:col>
      <xdr:colOff>47625</xdr:colOff>
      <xdr:row>24</xdr:row>
      <xdr:rowOff>530227</xdr:rowOff>
    </xdr:to>
    <xdr:cxnSp macro="">
      <xdr:nvCxnSpPr>
        <xdr:cNvPr id="9" name="直線コネクタ 8">
          <a:extLst>
            <a:ext uri="{FF2B5EF4-FFF2-40B4-BE49-F238E27FC236}">
              <a16:creationId xmlns:a16="http://schemas.microsoft.com/office/drawing/2014/main" id="{706CA947-A5F0-4292-B715-2ACAC84D89D9}"/>
            </a:ext>
          </a:extLst>
        </xdr:cNvPr>
        <xdr:cNvCxnSpPr/>
      </xdr:nvCxnSpPr>
      <xdr:spPr>
        <a:xfrm flipV="1">
          <a:off x="2968625" y="7112001"/>
          <a:ext cx="2679700" cy="1"/>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44450</xdr:colOff>
      <xdr:row>25</xdr:row>
      <xdr:rowOff>542926</xdr:rowOff>
    </xdr:from>
    <xdr:to>
      <xdr:col>51</xdr:col>
      <xdr:colOff>15875</xdr:colOff>
      <xdr:row>25</xdr:row>
      <xdr:rowOff>542927</xdr:rowOff>
    </xdr:to>
    <xdr:cxnSp macro="">
      <xdr:nvCxnSpPr>
        <xdr:cNvPr id="10" name="直線コネクタ 9">
          <a:extLst>
            <a:ext uri="{FF2B5EF4-FFF2-40B4-BE49-F238E27FC236}">
              <a16:creationId xmlns:a16="http://schemas.microsoft.com/office/drawing/2014/main" id="{F08FC09A-7F88-409F-9982-6F92B4CBD46A}"/>
            </a:ext>
          </a:extLst>
        </xdr:cNvPr>
        <xdr:cNvCxnSpPr/>
      </xdr:nvCxnSpPr>
      <xdr:spPr>
        <a:xfrm flipV="1">
          <a:off x="2959100" y="7753351"/>
          <a:ext cx="2657475" cy="1"/>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0</xdr:colOff>
      <xdr:row>56</xdr:row>
      <xdr:rowOff>342900</xdr:rowOff>
    </xdr:from>
    <xdr:to>
      <xdr:col>52</xdr:col>
      <xdr:colOff>0</xdr:colOff>
      <xdr:row>56</xdr:row>
      <xdr:rowOff>342900</xdr:rowOff>
    </xdr:to>
    <xdr:cxnSp macro="">
      <xdr:nvCxnSpPr>
        <xdr:cNvPr id="11" name="直線コネクタ 10">
          <a:extLst>
            <a:ext uri="{FF2B5EF4-FFF2-40B4-BE49-F238E27FC236}">
              <a16:creationId xmlns:a16="http://schemas.microsoft.com/office/drawing/2014/main" id="{24DDFCEB-4A56-4AC4-BE65-F19BB850D013}"/>
            </a:ext>
          </a:extLst>
        </xdr:cNvPr>
        <xdr:cNvCxnSpPr/>
      </xdr:nvCxnSpPr>
      <xdr:spPr>
        <a:xfrm>
          <a:off x="5124450" y="17935575"/>
          <a:ext cx="685800" cy="0"/>
        </a:xfrm>
        <a:prstGeom prst="line">
          <a:avLst/>
        </a:prstGeom>
        <a:ln>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0</xdr:colOff>
      <xdr:row>57</xdr:row>
      <xdr:rowOff>342900</xdr:rowOff>
    </xdr:from>
    <xdr:to>
      <xdr:col>52</xdr:col>
      <xdr:colOff>0</xdr:colOff>
      <xdr:row>57</xdr:row>
      <xdr:rowOff>342900</xdr:rowOff>
    </xdr:to>
    <xdr:cxnSp macro="">
      <xdr:nvCxnSpPr>
        <xdr:cNvPr id="12" name="直線コネクタ 11">
          <a:extLst>
            <a:ext uri="{FF2B5EF4-FFF2-40B4-BE49-F238E27FC236}">
              <a16:creationId xmlns:a16="http://schemas.microsoft.com/office/drawing/2014/main" id="{112C9DCA-3722-402A-8C18-AE85BE1FAE4D}"/>
            </a:ext>
          </a:extLst>
        </xdr:cNvPr>
        <xdr:cNvCxnSpPr/>
      </xdr:nvCxnSpPr>
      <xdr:spPr>
        <a:xfrm>
          <a:off x="5124450" y="18468975"/>
          <a:ext cx="685800" cy="0"/>
        </a:xfrm>
        <a:prstGeom prst="line">
          <a:avLst/>
        </a:prstGeom>
        <a:ln>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0</xdr:colOff>
      <xdr:row>58</xdr:row>
      <xdr:rowOff>333375</xdr:rowOff>
    </xdr:from>
    <xdr:to>
      <xdr:col>35</xdr:col>
      <xdr:colOff>0</xdr:colOff>
      <xdr:row>58</xdr:row>
      <xdr:rowOff>333376</xdr:rowOff>
    </xdr:to>
    <xdr:cxnSp macro="">
      <xdr:nvCxnSpPr>
        <xdr:cNvPr id="13" name="直線コネクタ 12">
          <a:extLst>
            <a:ext uri="{FF2B5EF4-FFF2-40B4-BE49-F238E27FC236}">
              <a16:creationId xmlns:a16="http://schemas.microsoft.com/office/drawing/2014/main" id="{B55961D6-6D2F-4C75-B113-CB4D9631B1E0}"/>
            </a:ext>
          </a:extLst>
        </xdr:cNvPr>
        <xdr:cNvCxnSpPr/>
      </xdr:nvCxnSpPr>
      <xdr:spPr>
        <a:xfrm>
          <a:off x="1123950" y="18992850"/>
          <a:ext cx="590550" cy="1"/>
        </a:xfrm>
        <a:prstGeom prst="line">
          <a:avLst/>
        </a:prstGeom>
        <a:ln>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3174</xdr:colOff>
      <xdr:row>123</xdr:row>
      <xdr:rowOff>28575</xdr:rowOff>
    </xdr:from>
    <xdr:to>
      <xdr:col>50</xdr:col>
      <xdr:colOff>206374</xdr:colOff>
      <xdr:row>125</xdr:row>
      <xdr:rowOff>123825</xdr:rowOff>
    </xdr:to>
    <xdr:sp macro="" textlink="">
      <xdr:nvSpPr>
        <xdr:cNvPr id="14" name="角丸四角形 6">
          <a:extLst>
            <a:ext uri="{FF2B5EF4-FFF2-40B4-BE49-F238E27FC236}">
              <a16:creationId xmlns:a16="http://schemas.microsoft.com/office/drawing/2014/main" id="{A8B6426B-AD42-4644-9DA4-BF95DA67DFF3}"/>
            </a:ext>
          </a:extLst>
        </xdr:cNvPr>
        <xdr:cNvSpPr/>
      </xdr:nvSpPr>
      <xdr:spPr>
        <a:xfrm>
          <a:off x="9261474" y="39138225"/>
          <a:ext cx="4032250" cy="438150"/>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提出書類 チェックシート</a:t>
          </a:r>
        </a:p>
      </xdr:txBody>
    </xdr:sp>
    <xdr:clientData/>
  </xdr:twoCellAnchor>
  <xdr:twoCellAnchor>
    <xdr:from>
      <xdr:col>45</xdr:col>
      <xdr:colOff>9525</xdr:colOff>
      <xdr:row>4</xdr:row>
      <xdr:rowOff>38100</xdr:rowOff>
    </xdr:from>
    <xdr:to>
      <xdr:col>58</xdr:col>
      <xdr:colOff>133349</xdr:colOff>
      <xdr:row>7</xdr:row>
      <xdr:rowOff>247649</xdr:rowOff>
    </xdr:to>
    <xdr:sp macro="" textlink="">
      <xdr:nvSpPr>
        <xdr:cNvPr id="15" name="正方形/長方形 14">
          <a:extLst>
            <a:ext uri="{FF2B5EF4-FFF2-40B4-BE49-F238E27FC236}">
              <a16:creationId xmlns:a16="http://schemas.microsoft.com/office/drawing/2014/main" id="{D34C5D9C-5129-4B33-B755-75258546B062}"/>
            </a:ext>
          </a:extLst>
        </xdr:cNvPr>
        <xdr:cNvSpPr/>
      </xdr:nvSpPr>
      <xdr:spPr>
        <a:xfrm>
          <a:off x="4086225" y="1066800"/>
          <a:ext cx="3162299" cy="981074"/>
        </a:xfrm>
        <a:prstGeom prst="rect">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000"/>
            <a:t>※</a:t>
          </a:r>
          <a:r>
            <a:rPr kumimoji="1" lang="ja-JP" altLang="en-US" sz="1000"/>
            <a:t>パソコン入力の場合、赤字項目は自動転記されますので基本的には入力する必要はありません。</a:t>
          </a:r>
          <a:endParaRPr kumimoji="1" lang="en-US" altLang="ja-JP" sz="1000"/>
        </a:p>
        <a:p>
          <a:pPr algn="l"/>
          <a:r>
            <a:rPr kumimoji="1" lang="en-US" altLang="ja-JP" sz="1000"/>
            <a:t>※</a:t>
          </a:r>
          <a:r>
            <a:rPr kumimoji="1" lang="ja-JP" altLang="en-US" sz="1000"/>
            <a:t>手書きの場合は必要事項を記載してください。</a:t>
          </a:r>
        </a:p>
      </xdr:txBody>
    </xdr:sp>
    <xdr:clientData/>
  </xdr:twoCellAnchor>
  <xdr:twoCellAnchor>
    <xdr:from>
      <xdr:col>39</xdr:col>
      <xdr:colOff>95250</xdr:colOff>
      <xdr:row>0</xdr:row>
      <xdr:rowOff>152400</xdr:rowOff>
    </xdr:from>
    <xdr:to>
      <xdr:col>47</xdr:col>
      <xdr:colOff>133350</xdr:colOff>
      <xdr:row>2</xdr:row>
      <xdr:rowOff>247650</xdr:rowOff>
    </xdr:to>
    <xdr:sp macro="" textlink="">
      <xdr:nvSpPr>
        <xdr:cNvPr id="16" name="正方形/長方形 15">
          <a:extLst>
            <a:ext uri="{FF2B5EF4-FFF2-40B4-BE49-F238E27FC236}">
              <a16:creationId xmlns:a16="http://schemas.microsoft.com/office/drawing/2014/main" id="{63F1A7ED-CC99-4EA1-873E-1F0E393CB068}"/>
            </a:ext>
          </a:extLst>
        </xdr:cNvPr>
        <xdr:cNvSpPr/>
      </xdr:nvSpPr>
      <xdr:spPr>
        <a:xfrm>
          <a:off x="2743200" y="152400"/>
          <a:ext cx="1943100" cy="6096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3200"/>
            <a:t>記入例</a:t>
          </a:r>
        </a:p>
      </xdr:txBody>
    </xdr:sp>
    <xdr:clientData/>
  </xdr:twoCellAnchor>
  <xdr:twoCellAnchor>
    <xdr:from>
      <xdr:col>30</xdr:col>
      <xdr:colOff>409575</xdr:colOff>
      <xdr:row>12</xdr:row>
      <xdr:rowOff>1</xdr:rowOff>
    </xdr:from>
    <xdr:to>
      <xdr:col>55</xdr:col>
      <xdr:colOff>76200</xdr:colOff>
      <xdr:row>13</xdr:row>
      <xdr:rowOff>219076</xdr:rowOff>
    </xdr:to>
    <xdr:sp macro="" textlink="">
      <xdr:nvSpPr>
        <xdr:cNvPr id="17" name="吹き出し: 線 16">
          <a:extLst>
            <a:ext uri="{FF2B5EF4-FFF2-40B4-BE49-F238E27FC236}">
              <a16:creationId xmlns:a16="http://schemas.microsoft.com/office/drawing/2014/main" id="{6D71DEE4-9786-47E5-9123-E539DE075DF7}"/>
            </a:ext>
          </a:extLst>
        </xdr:cNvPr>
        <xdr:cNvSpPr/>
      </xdr:nvSpPr>
      <xdr:spPr>
        <a:xfrm>
          <a:off x="409575" y="3086101"/>
          <a:ext cx="6105525" cy="476250"/>
        </a:xfrm>
        <a:prstGeom prst="borderCallout1">
          <a:avLst>
            <a:gd name="adj1" fmla="val 870"/>
            <a:gd name="adj2" fmla="val 102409"/>
            <a:gd name="adj3" fmla="val 60261"/>
            <a:gd name="adj4" fmla="val 100092"/>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b="0"/>
            <a:t>印鑑は代表者の個人印でも可能です。</a:t>
          </a:r>
          <a:r>
            <a:rPr kumimoji="1" lang="en-US" altLang="ja-JP" sz="1000" b="0"/>
            <a:t>※</a:t>
          </a:r>
          <a:r>
            <a:rPr kumimoji="1" lang="ja-JP" altLang="en-US" sz="1000" b="0"/>
            <a:t>シャチハタは不可。</a:t>
          </a:r>
          <a:endParaRPr kumimoji="1" lang="en-US" altLang="ja-JP" sz="1000" b="0"/>
        </a:p>
        <a:p>
          <a:pPr algn="l"/>
          <a:r>
            <a:rPr kumimoji="1" lang="ja-JP" altLang="en-US" sz="1000" b="0"/>
            <a:t>交付申請書と同一印としてください。鮮明に押印ください。押し直しは重ならないように押印ください。</a:t>
          </a:r>
          <a:endParaRPr kumimoji="1" lang="en-US" altLang="ja-JP" sz="1100" b="0"/>
        </a:p>
      </xdr:txBody>
    </xdr:sp>
    <xdr:clientData/>
  </xdr:twoCellAnchor>
  <xdr:twoCellAnchor>
    <xdr:from>
      <xdr:col>55</xdr:col>
      <xdr:colOff>190499</xdr:colOff>
      <xdr:row>10</xdr:row>
      <xdr:rowOff>190501</xdr:rowOff>
    </xdr:from>
    <xdr:to>
      <xdr:col>57</xdr:col>
      <xdr:colOff>266699</xdr:colOff>
      <xdr:row>12</xdr:row>
      <xdr:rowOff>76201</xdr:rowOff>
    </xdr:to>
    <xdr:sp macro="" textlink="">
      <xdr:nvSpPr>
        <xdr:cNvPr id="18" name="楕円 17">
          <a:extLst>
            <a:ext uri="{FF2B5EF4-FFF2-40B4-BE49-F238E27FC236}">
              <a16:creationId xmlns:a16="http://schemas.microsoft.com/office/drawing/2014/main" id="{FEA35DDB-7129-412B-AA21-4DDD4E2EB37A}"/>
            </a:ext>
          </a:extLst>
        </xdr:cNvPr>
        <xdr:cNvSpPr/>
      </xdr:nvSpPr>
      <xdr:spPr>
        <a:xfrm>
          <a:off x="6629399" y="2762251"/>
          <a:ext cx="466725" cy="400050"/>
        </a:xfrm>
        <a:prstGeom prst="ellipse">
          <a:avLst/>
        </a:prstGeom>
        <a:noFill/>
        <a:ln>
          <a:solidFill>
            <a:srgbClr val="FF9933"/>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45</xdr:col>
      <xdr:colOff>161924</xdr:colOff>
      <xdr:row>18</xdr:row>
      <xdr:rowOff>114301</xdr:rowOff>
    </xdr:from>
    <xdr:to>
      <xdr:col>58</xdr:col>
      <xdr:colOff>180974</xdr:colOff>
      <xdr:row>21</xdr:row>
      <xdr:rowOff>133350</xdr:rowOff>
    </xdr:to>
    <xdr:sp macro="" textlink="">
      <xdr:nvSpPr>
        <xdr:cNvPr id="19" name="吹き出し: 線 18">
          <a:extLst>
            <a:ext uri="{FF2B5EF4-FFF2-40B4-BE49-F238E27FC236}">
              <a16:creationId xmlns:a16="http://schemas.microsoft.com/office/drawing/2014/main" id="{F392BB82-FD74-47B4-8531-0338CA492EE5}"/>
            </a:ext>
          </a:extLst>
        </xdr:cNvPr>
        <xdr:cNvSpPr/>
      </xdr:nvSpPr>
      <xdr:spPr>
        <a:xfrm>
          <a:off x="4238624" y="4667251"/>
          <a:ext cx="3057525" cy="790574"/>
        </a:xfrm>
        <a:prstGeom prst="borderCallout1">
          <a:avLst>
            <a:gd name="adj1" fmla="val -16839"/>
            <a:gd name="adj2" fmla="val -118"/>
            <a:gd name="adj3" fmla="val 634"/>
            <a:gd name="adj4" fmla="val 10956"/>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b="0"/>
            <a:t>交付申請書提出後、当財団から送付する助成交付決定（様式</a:t>
          </a:r>
          <a:r>
            <a:rPr kumimoji="1" lang="en-US" altLang="ja-JP" sz="1000" b="0"/>
            <a:t>2</a:t>
          </a:r>
          <a:r>
            <a:rPr kumimoji="1" lang="ja-JP" altLang="en-US" sz="1000" b="0"/>
            <a:t>号）の日付・号数（右上の数字）を記入してください。</a:t>
          </a:r>
          <a:endParaRPr kumimoji="1" lang="en-US" altLang="ja-JP" sz="1000" b="0"/>
        </a:p>
      </xdr:txBody>
    </xdr:sp>
    <xdr:clientData/>
  </xdr:twoCellAnchor>
  <xdr:twoCellAnchor>
    <xdr:from>
      <xdr:col>33</xdr:col>
      <xdr:colOff>142875</xdr:colOff>
      <xdr:row>30</xdr:row>
      <xdr:rowOff>47625</xdr:rowOff>
    </xdr:from>
    <xdr:to>
      <xdr:col>54</xdr:col>
      <xdr:colOff>190500</xdr:colOff>
      <xdr:row>31</xdr:row>
      <xdr:rowOff>114300</xdr:rowOff>
    </xdr:to>
    <xdr:sp macro="" textlink="">
      <xdr:nvSpPr>
        <xdr:cNvPr id="20" name="吹き出し: 線 19">
          <a:extLst>
            <a:ext uri="{FF2B5EF4-FFF2-40B4-BE49-F238E27FC236}">
              <a16:creationId xmlns:a16="http://schemas.microsoft.com/office/drawing/2014/main" id="{3979359B-5341-4931-A270-EACFE2830042}"/>
            </a:ext>
          </a:extLst>
        </xdr:cNvPr>
        <xdr:cNvSpPr/>
      </xdr:nvSpPr>
      <xdr:spPr>
        <a:xfrm>
          <a:off x="1438275" y="9601200"/>
          <a:ext cx="4962525" cy="495300"/>
        </a:xfrm>
        <a:prstGeom prst="borderCallout1">
          <a:avLst>
            <a:gd name="adj1" fmla="val 870"/>
            <a:gd name="adj2" fmla="val 64789"/>
            <a:gd name="adj3" fmla="val -32047"/>
            <a:gd name="adj4" fmla="val 60937"/>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b="0"/>
            <a:t>宿泊証明書は合宿終了後、宿泊施設又は取扱旅行代理店より取得していただき、実績報告書に必ず添付してください。</a:t>
          </a:r>
          <a:endParaRPr kumimoji="1" lang="en-US" altLang="ja-JP" sz="1000" b="0"/>
        </a:p>
      </xdr:txBody>
    </xdr:sp>
    <xdr:clientData/>
  </xdr:twoCellAnchor>
  <xdr:twoCellAnchor>
    <xdr:from>
      <xdr:col>51</xdr:col>
      <xdr:colOff>47625</xdr:colOff>
      <xdr:row>22</xdr:row>
      <xdr:rowOff>219074</xdr:rowOff>
    </xdr:from>
    <xdr:to>
      <xdr:col>58</xdr:col>
      <xdr:colOff>142875</xdr:colOff>
      <xdr:row>24</xdr:row>
      <xdr:rowOff>523874</xdr:rowOff>
    </xdr:to>
    <xdr:sp macro="" textlink="">
      <xdr:nvSpPr>
        <xdr:cNvPr id="21" name="吹き出し: 線 20">
          <a:extLst>
            <a:ext uri="{FF2B5EF4-FFF2-40B4-BE49-F238E27FC236}">
              <a16:creationId xmlns:a16="http://schemas.microsoft.com/office/drawing/2014/main" id="{4669C168-21CE-4DF9-BE41-734097B907DA}"/>
            </a:ext>
          </a:extLst>
        </xdr:cNvPr>
        <xdr:cNvSpPr/>
      </xdr:nvSpPr>
      <xdr:spPr>
        <a:xfrm>
          <a:off x="5648325" y="5800724"/>
          <a:ext cx="1609725" cy="1304925"/>
        </a:xfrm>
        <a:prstGeom prst="borderCallout1">
          <a:avLst>
            <a:gd name="adj1" fmla="val 59994"/>
            <a:gd name="adj2" fmla="val -300"/>
            <a:gd name="adj3" fmla="val 86201"/>
            <a:gd name="adj4" fmla="val -30779"/>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b="0"/>
            <a:t>交付申請書提出後、当財団から送付する助成金の交付決定（様式第</a:t>
          </a:r>
          <a:r>
            <a:rPr kumimoji="1" lang="en-US" altLang="ja-JP" sz="1000" b="0"/>
            <a:t>2</a:t>
          </a:r>
          <a:r>
            <a:rPr kumimoji="1" lang="ja-JP" altLang="en-US" sz="1000" b="0"/>
            <a:t>号）の金額を記入してください。</a:t>
          </a:r>
          <a:endParaRPr kumimoji="1" lang="en-US" altLang="ja-JP" sz="1000" b="0"/>
        </a:p>
      </xdr:txBody>
    </xdr:sp>
    <xdr:clientData/>
  </xdr:twoCellAnchor>
  <xdr:twoCellAnchor>
    <xdr:from>
      <xdr:col>51</xdr:col>
      <xdr:colOff>57150</xdr:colOff>
      <xdr:row>25</xdr:row>
      <xdr:rowOff>104776</xdr:rowOff>
    </xdr:from>
    <xdr:to>
      <xdr:col>58</xdr:col>
      <xdr:colOff>123825</xdr:colOff>
      <xdr:row>26</xdr:row>
      <xdr:rowOff>314326</xdr:rowOff>
    </xdr:to>
    <xdr:sp macro="" textlink="">
      <xdr:nvSpPr>
        <xdr:cNvPr id="22" name="吹き出し: 線 21">
          <a:extLst>
            <a:ext uri="{FF2B5EF4-FFF2-40B4-BE49-F238E27FC236}">
              <a16:creationId xmlns:a16="http://schemas.microsoft.com/office/drawing/2014/main" id="{79ED9134-70AB-4505-AD98-D02729D02657}"/>
            </a:ext>
          </a:extLst>
        </xdr:cNvPr>
        <xdr:cNvSpPr/>
      </xdr:nvSpPr>
      <xdr:spPr>
        <a:xfrm>
          <a:off x="5657850" y="7315201"/>
          <a:ext cx="1581150" cy="838200"/>
        </a:xfrm>
        <a:prstGeom prst="borderCallout1">
          <a:avLst>
            <a:gd name="adj1" fmla="val 59264"/>
            <a:gd name="adj2" fmla="val 1475"/>
            <a:gd name="adj3" fmla="val 38100"/>
            <a:gd name="adj4" fmla="val -30316"/>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b="0"/>
            <a:t>合宿後、実際の延べ宿泊数に応じた金額を記入してください。</a:t>
          </a:r>
          <a:endParaRPr kumimoji="1" lang="en-US" altLang="ja-JP" sz="1000" b="0"/>
        </a:p>
      </xdr:txBody>
    </xdr:sp>
    <xdr:clientData/>
  </xdr:twoCellAnchor>
  <xdr:twoCellAnchor>
    <xdr:from>
      <xdr:col>40</xdr:col>
      <xdr:colOff>9524</xdr:colOff>
      <xdr:row>57</xdr:row>
      <xdr:rowOff>485775</xdr:rowOff>
    </xdr:from>
    <xdr:to>
      <xdr:col>49</xdr:col>
      <xdr:colOff>133350</xdr:colOff>
      <xdr:row>59</xdr:row>
      <xdr:rowOff>9525</xdr:rowOff>
    </xdr:to>
    <xdr:sp macro="" textlink="">
      <xdr:nvSpPr>
        <xdr:cNvPr id="23" name="吹き出し: 線 22">
          <a:extLst>
            <a:ext uri="{FF2B5EF4-FFF2-40B4-BE49-F238E27FC236}">
              <a16:creationId xmlns:a16="http://schemas.microsoft.com/office/drawing/2014/main" id="{39B77392-6215-40FB-B88F-DE64702447B8}"/>
            </a:ext>
          </a:extLst>
        </xdr:cNvPr>
        <xdr:cNvSpPr/>
      </xdr:nvSpPr>
      <xdr:spPr>
        <a:xfrm>
          <a:off x="2924174" y="18611850"/>
          <a:ext cx="2333626" cy="676275"/>
        </a:xfrm>
        <a:prstGeom prst="borderCallout1">
          <a:avLst>
            <a:gd name="adj1" fmla="val 2255"/>
            <a:gd name="adj2" fmla="val 58695"/>
            <a:gd name="adj3" fmla="val -192665"/>
            <a:gd name="adj4" fmla="val 138613"/>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集計された県外者の延べ宿泊数（県内宿泊分）が、助成金額のガイドとなります。数字は同数になります。</a:t>
          </a:r>
        </a:p>
      </xdr:txBody>
    </xdr:sp>
    <xdr:clientData/>
  </xdr:twoCellAnchor>
  <xdr:twoCellAnchor>
    <xdr:from>
      <xdr:col>49</xdr:col>
      <xdr:colOff>123825</xdr:colOff>
      <xdr:row>58</xdr:row>
      <xdr:rowOff>123825</xdr:rowOff>
    </xdr:from>
    <xdr:to>
      <xdr:col>53</xdr:col>
      <xdr:colOff>0</xdr:colOff>
      <xdr:row>58</xdr:row>
      <xdr:rowOff>295275</xdr:rowOff>
    </xdr:to>
    <xdr:cxnSp macro="">
      <xdr:nvCxnSpPr>
        <xdr:cNvPr id="24" name="直線コネクタ 23">
          <a:extLst>
            <a:ext uri="{FF2B5EF4-FFF2-40B4-BE49-F238E27FC236}">
              <a16:creationId xmlns:a16="http://schemas.microsoft.com/office/drawing/2014/main" id="{4BBE6C52-EF3E-49DC-8D5C-09553B5B0104}"/>
            </a:ext>
          </a:extLst>
        </xdr:cNvPr>
        <xdr:cNvCxnSpPr/>
      </xdr:nvCxnSpPr>
      <xdr:spPr>
        <a:xfrm>
          <a:off x="5248275" y="18783300"/>
          <a:ext cx="762000" cy="171450"/>
        </a:xfrm>
        <a:prstGeom prst="line">
          <a:avLst/>
        </a:prstGeom>
        <a:ln w="28575">
          <a:solidFill>
            <a:schemeClr val="accent6"/>
          </a:solidFill>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57150</xdr:colOff>
      <xdr:row>66</xdr:row>
      <xdr:rowOff>95249</xdr:rowOff>
    </xdr:from>
    <xdr:to>
      <xdr:col>52</xdr:col>
      <xdr:colOff>47626</xdr:colOff>
      <xdr:row>67</xdr:row>
      <xdr:rowOff>228599</xdr:rowOff>
    </xdr:to>
    <xdr:sp macro="" textlink="">
      <xdr:nvSpPr>
        <xdr:cNvPr id="25" name="正方形/長方形 24">
          <a:extLst>
            <a:ext uri="{FF2B5EF4-FFF2-40B4-BE49-F238E27FC236}">
              <a16:creationId xmlns:a16="http://schemas.microsoft.com/office/drawing/2014/main" id="{532757D2-031B-4A25-B1E0-92CA8B49B505}"/>
            </a:ext>
          </a:extLst>
        </xdr:cNvPr>
        <xdr:cNvSpPr/>
      </xdr:nvSpPr>
      <xdr:spPr>
        <a:xfrm>
          <a:off x="1181100" y="21574124"/>
          <a:ext cx="4676776" cy="314325"/>
        </a:xfrm>
        <a:prstGeom prst="rect">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t>収入額（</a:t>
          </a:r>
          <a:r>
            <a:rPr kumimoji="1" lang="en-US" altLang="ja-JP" sz="1000"/>
            <a:t>B</a:t>
          </a:r>
          <a:r>
            <a:rPr kumimoji="1" lang="ja-JP" altLang="en-US" sz="1000"/>
            <a:t>）、支出額（</a:t>
          </a:r>
          <a:r>
            <a:rPr kumimoji="1" lang="en-US" altLang="ja-JP" sz="1000"/>
            <a:t>B</a:t>
          </a:r>
          <a:r>
            <a:rPr kumimoji="1" lang="ja-JP" altLang="en-US" sz="1000"/>
            <a:t>）を記入してください。①と②は同額であること。</a:t>
          </a:r>
        </a:p>
      </xdr:txBody>
    </xdr:sp>
    <xdr:clientData/>
  </xdr:twoCellAnchor>
  <xdr:oneCellAnchor>
    <xdr:from>
      <xdr:col>39</xdr:col>
      <xdr:colOff>161925</xdr:colOff>
      <xdr:row>72</xdr:row>
      <xdr:rowOff>38100</xdr:rowOff>
    </xdr:from>
    <xdr:ext cx="466725" cy="292452"/>
    <xdr:sp macro="" textlink="">
      <xdr:nvSpPr>
        <xdr:cNvPr id="27" name="テキスト ボックス 26">
          <a:extLst>
            <a:ext uri="{FF2B5EF4-FFF2-40B4-BE49-F238E27FC236}">
              <a16:creationId xmlns:a16="http://schemas.microsoft.com/office/drawing/2014/main" id="{9ADD36E0-359E-4348-97F8-46A0745B609D}"/>
            </a:ext>
          </a:extLst>
        </xdr:cNvPr>
        <xdr:cNvSpPr txBox="1"/>
      </xdr:nvSpPr>
      <xdr:spPr>
        <a:xfrm>
          <a:off x="2809875" y="23898225"/>
          <a:ext cx="466725"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b="1">
              <a:solidFill>
                <a:schemeClr val="accent6"/>
              </a:solidFill>
            </a:rPr>
            <a:t>①</a:t>
          </a:r>
        </a:p>
      </xdr:txBody>
    </xdr:sp>
    <xdr:clientData/>
  </xdr:oneCellAnchor>
  <xdr:oneCellAnchor>
    <xdr:from>
      <xdr:col>39</xdr:col>
      <xdr:colOff>161925</xdr:colOff>
      <xdr:row>84</xdr:row>
      <xdr:rowOff>47625</xdr:rowOff>
    </xdr:from>
    <xdr:ext cx="466725" cy="292452"/>
    <xdr:sp macro="" textlink="">
      <xdr:nvSpPr>
        <xdr:cNvPr id="28" name="テキスト ボックス 27">
          <a:extLst>
            <a:ext uri="{FF2B5EF4-FFF2-40B4-BE49-F238E27FC236}">
              <a16:creationId xmlns:a16="http://schemas.microsoft.com/office/drawing/2014/main" id="{E8A4EE3D-FE7C-42B6-806B-CCB9F0985141}"/>
            </a:ext>
          </a:extLst>
        </xdr:cNvPr>
        <xdr:cNvSpPr txBox="1"/>
      </xdr:nvSpPr>
      <xdr:spPr>
        <a:xfrm>
          <a:off x="2809875" y="27793950"/>
          <a:ext cx="466725"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b="1">
              <a:solidFill>
                <a:schemeClr val="accent6"/>
              </a:solidFill>
            </a:rPr>
            <a:t>②</a:t>
          </a:r>
        </a:p>
      </xdr:txBody>
    </xdr:sp>
    <xdr:clientData/>
  </xdr:oneCellAnchor>
  <xdr:twoCellAnchor>
    <xdr:from>
      <xdr:col>30</xdr:col>
      <xdr:colOff>781050</xdr:colOff>
      <xdr:row>75</xdr:row>
      <xdr:rowOff>314325</xdr:rowOff>
    </xdr:from>
    <xdr:to>
      <xdr:col>35</xdr:col>
      <xdr:colOff>31749</xdr:colOff>
      <xdr:row>80</xdr:row>
      <xdr:rowOff>164040</xdr:rowOff>
    </xdr:to>
    <xdr:cxnSp macro="">
      <xdr:nvCxnSpPr>
        <xdr:cNvPr id="29" name="直線コネクタ 28">
          <a:extLst>
            <a:ext uri="{FF2B5EF4-FFF2-40B4-BE49-F238E27FC236}">
              <a16:creationId xmlns:a16="http://schemas.microsoft.com/office/drawing/2014/main" id="{32F705E1-C1E1-4D21-8131-B997E43BB271}"/>
            </a:ext>
          </a:extLst>
        </xdr:cNvPr>
        <xdr:cNvCxnSpPr>
          <a:endCxn id="31" idx="2"/>
        </xdr:cNvCxnSpPr>
      </xdr:nvCxnSpPr>
      <xdr:spPr>
        <a:xfrm>
          <a:off x="8534400" y="24269700"/>
          <a:ext cx="965199" cy="1440390"/>
        </a:xfrm>
        <a:prstGeom prst="line">
          <a:avLst/>
        </a:prstGeom>
        <a:ln>
          <a:solidFill>
            <a:schemeClr val="accent6"/>
          </a:solidFill>
        </a:ln>
        <a:effectLst/>
      </xdr:spPr>
      <xdr:style>
        <a:lnRef idx="2">
          <a:schemeClr val="accent6"/>
        </a:lnRef>
        <a:fillRef idx="0">
          <a:schemeClr val="accent6"/>
        </a:fillRef>
        <a:effectRef idx="1">
          <a:schemeClr val="accent6"/>
        </a:effectRef>
        <a:fontRef idx="minor">
          <a:schemeClr val="tx1"/>
        </a:fontRef>
      </xdr:style>
    </xdr:cxnSp>
    <xdr:clientData/>
  </xdr:twoCellAnchor>
  <xdr:twoCellAnchor>
    <xdr:from>
      <xdr:col>34</xdr:col>
      <xdr:colOff>201082</xdr:colOff>
      <xdr:row>68</xdr:row>
      <xdr:rowOff>314324</xdr:rowOff>
    </xdr:from>
    <xdr:to>
      <xdr:col>36</xdr:col>
      <xdr:colOff>9524</xdr:colOff>
      <xdr:row>72</xdr:row>
      <xdr:rowOff>329140</xdr:rowOff>
    </xdr:to>
    <xdr:sp macro="" textlink="">
      <xdr:nvSpPr>
        <xdr:cNvPr id="30" name="右大かっこ 29">
          <a:extLst>
            <a:ext uri="{FF2B5EF4-FFF2-40B4-BE49-F238E27FC236}">
              <a16:creationId xmlns:a16="http://schemas.microsoft.com/office/drawing/2014/main" id="{70CB5FF1-AA10-4089-B318-AF6DAD88A611}"/>
            </a:ext>
          </a:extLst>
        </xdr:cNvPr>
        <xdr:cNvSpPr/>
      </xdr:nvSpPr>
      <xdr:spPr>
        <a:xfrm rot="10800000">
          <a:off x="1706032" y="22269449"/>
          <a:ext cx="227542" cy="1919816"/>
        </a:xfrm>
        <a:prstGeom prst="rightBracket">
          <a:avLst/>
        </a:prstGeom>
        <a:ln w="28575"/>
      </xdr:spPr>
      <xdr:style>
        <a:lnRef idx="1">
          <a:schemeClr val="accent6"/>
        </a:lnRef>
        <a:fillRef idx="0">
          <a:schemeClr val="accent6"/>
        </a:fillRef>
        <a:effectRef idx="0">
          <a:schemeClr val="accent6"/>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31749</xdr:colOff>
      <xdr:row>75</xdr:row>
      <xdr:rowOff>314323</xdr:rowOff>
    </xdr:from>
    <xdr:to>
      <xdr:col>36</xdr:col>
      <xdr:colOff>48681</xdr:colOff>
      <xdr:row>85</xdr:row>
      <xdr:rowOff>13757</xdr:rowOff>
    </xdr:to>
    <xdr:sp macro="" textlink="">
      <xdr:nvSpPr>
        <xdr:cNvPr id="31" name="右大かっこ 30">
          <a:extLst>
            <a:ext uri="{FF2B5EF4-FFF2-40B4-BE49-F238E27FC236}">
              <a16:creationId xmlns:a16="http://schemas.microsoft.com/office/drawing/2014/main" id="{8C0BD8DF-4066-4FB9-8635-919C1E24F61A}"/>
            </a:ext>
          </a:extLst>
        </xdr:cNvPr>
        <xdr:cNvSpPr/>
      </xdr:nvSpPr>
      <xdr:spPr>
        <a:xfrm rot="10800000">
          <a:off x="1746249" y="24898348"/>
          <a:ext cx="226482" cy="3195109"/>
        </a:xfrm>
        <a:prstGeom prst="rightBracket">
          <a:avLst/>
        </a:prstGeom>
        <a:ln w="28575"/>
      </xdr:spPr>
      <xdr:style>
        <a:lnRef idx="1">
          <a:schemeClr val="accent6"/>
        </a:lnRef>
        <a:fillRef idx="0">
          <a:schemeClr val="accent6"/>
        </a:fillRef>
        <a:effectRef idx="0">
          <a:schemeClr val="accent6"/>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47</xdr:col>
      <xdr:colOff>76200</xdr:colOff>
      <xdr:row>87</xdr:row>
      <xdr:rowOff>238125</xdr:rowOff>
    </xdr:from>
    <xdr:to>
      <xdr:col>58</xdr:col>
      <xdr:colOff>38100</xdr:colOff>
      <xdr:row>91</xdr:row>
      <xdr:rowOff>28575</xdr:rowOff>
    </xdr:to>
    <xdr:sp macro="" textlink="">
      <xdr:nvSpPr>
        <xdr:cNvPr id="32" name="正方形/長方形 31">
          <a:extLst>
            <a:ext uri="{FF2B5EF4-FFF2-40B4-BE49-F238E27FC236}">
              <a16:creationId xmlns:a16="http://schemas.microsoft.com/office/drawing/2014/main" id="{C4C2864F-0D4D-4258-8F07-D426C6C07331}"/>
            </a:ext>
          </a:extLst>
        </xdr:cNvPr>
        <xdr:cNvSpPr/>
      </xdr:nvSpPr>
      <xdr:spPr>
        <a:xfrm>
          <a:off x="12382500" y="27736800"/>
          <a:ext cx="2524125" cy="885825"/>
        </a:xfrm>
        <a:prstGeom prst="rect">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00"/>
            <a:t>合宿時に持参し、青字部分をホテルの担当者に記入してもらってください。</a:t>
          </a:r>
        </a:p>
      </xdr:txBody>
    </xdr:sp>
    <xdr:clientData/>
  </xdr:twoCellAnchor>
  <xdr:twoCellAnchor>
    <xdr:from>
      <xdr:col>49</xdr:col>
      <xdr:colOff>0</xdr:colOff>
      <xdr:row>117</xdr:row>
      <xdr:rowOff>85725</xdr:rowOff>
    </xdr:from>
    <xdr:to>
      <xdr:col>51</xdr:col>
      <xdr:colOff>180975</xdr:colOff>
      <xdr:row>118</xdr:row>
      <xdr:rowOff>190500</xdr:rowOff>
    </xdr:to>
    <xdr:sp macro="" textlink="">
      <xdr:nvSpPr>
        <xdr:cNvPr id="33" name="楕円 32">
          <a:extLst>
            <a:ext uri="{FF2B5EF4-FFF2-40B4-BE49-F238E27FC236}">
              <a16:creationId xmlns:a16="http://schemas.microsoft.com/office/drawing/2014/main" id="{E60C66F2-F254-4D60-A208-0BA52A93CCA8}"/>
            </a:ext>
          </a:extLst>
        </xdr:cNvPr>
        <xdr:cNvSpPr/>
      </xdr:nvSpPr>
      <xdr:spPr>
        <a:xfrm>
          <a:off x="5124450" y="37557075"/>
          <a:ext cx="657225" cy="438150"/>
        </a:xfrm>
        <a:prstGeom prst="ellipse">
          <a:avLst/>
        </a:prstGeom>
        <a:noFill/>
        <a:ln>
          <a:solidFill>
            <a:srgbClr val="0000FF"/>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158750</xdr:colOff>
      <xdr:row>33</xdr:row>
      <xdr:rowOff>92075</xdr:rowOff>
    </xdr:from>
    <xdr:to>
      <xdr:col>23</xdr:col>
      <xdr:colOff>130175</xdr:colOff>
      <xdr:row>35</xdr:row>
      <xdr:rowOff>57150</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1558925" y="10121900"/>
          <a:ext cx="3505200" cy="374650"/>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提出書類 チェックシート</a:t>
          </a:r>
        </a:p>
      </xdr:txBody>
    </xdr:sp>
    <xdr:clientData/>
  </xdr:twoCellAnchor>
  <xdr:twoCellAnchor>
    <xdr:from>
      <xdr:col>41</xdr:col>
      <xdr:colOff>158750</xdr:colOff>
      <xdr:row>33</xdr:row>
      <xdr:rowOff>92075</xdr:rowOff>
    </xdr:from>
    <xdr:to>
      <xdr:col>57</xdr:col>
      <xdr:colOff>130175</xdr:colOff>
      <xdr:row>35</xdr:row>
      <xdr:rowOff>57150</xdr:rowOff>
    </xdr:to>
    <xdr:sp macro="" textlink="">
      <xdr:nvSpPr>
        <xdr:cNvPr id="4" name="角丸四角形 2">
          <a:extLst>
            <a:ext uri="{FF2B5EF4-FFF2-40B4-BE49-F238E27FC236}">
              <a16:creationId xmlns:a16="http://schemas.microsoft.com/office/drawing/2014/main" id="{1363E4FB-6FF0-4AEE-B70B-F19DC6074A30}"/>
            </a:ext>
          </a:extLst>
        </xdr:cNvPr>
        <xdr:cNvSpPr/>
      </xdr:nvSpPr>
      <xdr:spPr>
        <a:xfrm>
          <a:off x="1558925" y="10121900"/>
          <a:ext cx="3505200" cy="374650"/>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提出書類 チェックシート</a:t>
          </a:r>
        </a:p>
      </xdr:txBody>
    </xdr:sp>
    <xdr:clientData/>
  </xdr:twoCellAnchor>
  <xdr:twoCellAnchor>
    <xdr:from>
      <xdr:col>46</xdr:col>
      <xdr:colOff>123825</xdr:colOff>
      <xdr:row>1</xdr:row>
      <xdr:rowOff>19050</xdr:rowOff>
    </xdr:from>
    <xdr:to>
      <xdr:col>55</xdr:col>
      <xdr:colOff>142875</xdr:colOff>
      <xdr:row>3</xdr:row>
      <xdr:rowOff>95250</xdr:rowOff>
    </xdr:to>
    <xdr:sp macro="" textlink="">
      <xdr:nvSpPr>
        <xdr:cNvPr id="5" name="正方形/長方形 4">
          <a:extLst>
            <a:ext uri="{FF2B5EF4-FFF2-40B4-BE49-F238E27FC236}">
              <a16:creationId xmlns:a16="http://schemas.microsoft.com/office/drawing/2014/main" id="{81D82789-5E0B-40B4-AA6C-9F13BBE5B7B7}"/>
            </a:ext>
          </a:extLst>
        </xdr:cNvPr>
        <xdr:cNvSpPr/>
      </xdr:nvSpPr>
      <xdr:spPr>
        <a:xfrm>
          <a:off x="2638425" y="285750"/>
          <a:ext cx="1943100" cy="6096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3200"/>
            <a:t>記入例</a:t>
          </a:r>
        </a:p>
      </xdr:txBody>
    </xdr:sp>
    <xdr:clientData/>
  </xdr:twoCellAnchor>
  <xdr:twoCellAnchor>
    <xdr:from>
      <xdr:col>34</xdr:col>
      <xdr:colOff>0</xdr:colOff>
      <xdr:row>7</xdr:row>
      <xdr:rowOff>57150</xdr:rowOff>
    </xdr:from>
    <xdr:to>
      <xdr:col>43</xdr:col>
      <xdr:colOff>38101</xdr:colOff>
      <xdr:row>12</xdr:row>
      <xdr:rowOff>314324</xdr:rowOff>
    </xdr:to>
    <xdr:sp macro="" textlink="">
      <xdr:nvSpPr>
        <xdr:cNvPr id="6" name="正方形/長方形 5">
          <a:extLst>
            <a:ext uri="{FF2B5EF4-FFF2-40B4-BE49-F238E27FC236}">
              <a16:creationId xmlns:a16="http://schemas.microsoft.com/office/drawing/2014/main" id="{724D35E6-783C-4288-AD1C-DC173BBF80E4}"/>
            </a:ext>
          </a:extLst>
        </xdr:cNvPr>
        <xdr:cNvSpPr/>
      </xdr:nvSpPr>
      <xdr:spPr>
        <a:xfrm>
          <a:off x="0" y="1924050"/>
          <a:ext cx="1876426" cy="1562099"/>
        </a:xfrm>
        <a:prstGeom prst="rect">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100"/>
            <a:t>※</a:t>
          </a:r>
          <a:r>
            <a:rPr kumimoji="1" lang="ja-JP" altLang="en-US" sz="1100"/>
            <a:t>パソコン入力の場合、赤字項目は自動転記されますので基本的には入力する必要はありません。</a:t>
          </a:r>
          <a:endParaRPr kumimoji="1" lang="en-US" altLang="ja-JP" sz="1100"/>
        </a:p>
        <a:p>
          <a:pPr algn="l"/>
          <a:r>
            <a:rPr kumimoji="1" lang="en-US" altLang="ja-JP" sz="1100"/>
            <a:t>※</a:t>
          </a:r>
          <a:r>
            <a:rPr kumimoji="1" lang="ja-JP" altLang="en-US" sz="1100"/>
            <a:t>手書きの場合は必要事項を記載してください。</a:t>
          </a:r>
        </a:p>
      </xdr:txBody>
    </xdr:sp>
    <xdr:clientData/>
  </xdr:twoCellAnchor>
  <xdr:twoCellAnchor>
    <xdr:from>
      <xdr:col>54</xdr:col>
      <xdr:colOff>133351</xdr:colOff>
      <xdr:row>5</xdr:row>
      <xdr:rowOff>9525</xdr:rowOff>
    </xdr:from>
    <xdr:to>
      <xdr:col>63</xdr:col>
      <xdr:colOff>266701</xdr:colOff>
      <xdr:row>8</xdr:row>
      <xdr:rowOff>152400</xdr:rowOff>
    </xdr:to>
    <xdr:sp macro="" textlink="">
      <xdr:nvSpPr>
        <xdr:cNvPr id="7" name="吹き出し: 線 6">
          <a:extLst>
            <a:ext uri="{FF2B5EF4-FFF2-40B4-BE49-F238E27FC236}">
              <a16:creationId xmlns:a16="http://schemas.microsoft.com/office/drawing/2014/main" id="{E0B89274-994E-4856-B12C-064078EE83D0}"/>
            </a:ext>
          </a:extLst>
        </xdr:cNvPr>
        <xdr:cNvSpPr/>
      </xdr:nvSpPr>
      <xdr:spPr>
        <a:xfrm>
          <a:off x="4400551" y="1343025"/>
          <a:ext cx="2286000" cy="942975"/>
        </a:xfrm>
        <a:prstGeom prst="borderCallout1">
          <a:avLst>
            <a:gd name="adj1" fmla="val 100931"/>
            <a:gd name="adj2" fmla="val 56882"/>
            <a:gd name="adj3" fmla="val 176965"/>
            <a:gd name="adj4" fmla="val 86153"/>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b="0"/>
            <a:t>印鑑は代表者の個人印でも可能です。</a:t>
          </a:r>
          <a:r>
            <a:rPr kumimoji="1" lang="en-US" altLang="ja-JP" sz="1000" b="0"/>
            <a:t>※</a:t>
          </a:r>
          <a:r>
            <a:rPr kumimoji="1" lang="ja-JP" altLang="en-US" sz="1000" b="0"/>
            <a:t>シャチハタは不可。</a:t>
          </a:r>
          <a:endParaRPr kumimoji="1" lang="en-US" altLang="ja-JP" sz="1000" b="0"/>
        </a:p>
        <a:p>
          <a:pPr algn="l"/>
          <a:r>
            <a:rPr kumimoji="1" lang="ja-JP" altLang="en-US" sz="1000" b="0"/>
            <a:t>鮮明に押印ください。押し直しは重ならないようにしてください。</a:t>
          </a:r>
          <a:endParaRPr kumimoji="1" lang="en-US" altLang="ja-JP" sz="1000" b="0"/>
        </a:p>
      </xdr:txBody>
    </xdr:sp>
    <xdr:clientData/>
  </xdr:twoCellAnchor>
  <xdr:twoCellAnchor>
    <xdr:from>
      <xdr:col>62</xdr:col>
      <xdr:colOff>154782</xdr:colOff>
      <xdr:row>10</xdr:row>
      <xdr:rowOff>180975</xdr:rowOff>
    </xdr:from>
    <xdr:to>
      <xdr:col>64</xdr:col>
      <xdr:colOff>202407</xdr:colOff>
      <xdr:row>12</xdr:row>
      <xdr:rowOff>104775</xdr:rowOff>
    </xdr:to>
    <xdr:sp macro="" textlink="">
      <xdr:nvSpPr>
        <xdr:cNvPr id="8" name="楕円 7">
          <a:extLst>
            <a:ext uri="{FF2B5EF4-FFF2-40B4-BE49-F238E27FC236}">
              <a16:creationId xmlns:a16="http://schemas.microsoft.com/office/drawing/2014/main" id="{DF82D7A7-4A0F-4A44-9EDF-4375045DB2B9}"/>
            </a:ext>
          </a:extLst>
        </xdr:cNvPr>
        <xdr:cNvSpPr/>
      </xdr:nvSpPr>
      <xdr:spPr>
        <a:xfrm>
          <a:off x="13251657" y="2800350"/>
          <a:ext cx="583406" cy="447675"/>
        </a:xfrm>
        <a:prstGeom prst="ellipse">
          <a:avLst/>
        </a:prstGeom>
        <a:noFill/>
        <a:ln>
          <a:solidFill>
            <a:srgbClr val="FF9933"/>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45</xdr:col>
      <xdr:colOff>266701</xdr:colOff>
      <xdr:row>26</xdr:row>
      <xdr:rowOff>95250</xdr:rowOff>
    </xdr:from>
    <xdr:to>
      <xdr:col>63</xdr:col>
      <xdr:colOff>9526</xdr:colOff>
      <xdr:row>28</xdr:row>
      <xdr:rowOff>485774</xdr:rowOff>
    </xdr:to>
    <xdr:sp macro="" textlink="">
      <xdr:nvSpPr>
        <xdr:cNvPr id="9" name="正方形/長方形 8">
          <a:extLst>
            <a:ext uri="{FF2B5EF4-FFF2-40B4-BE49-F238E27FC236}">
              <a16:creationId xmlns:a16="http://schemas.microsoft.com/office/drawing/2014/main" id="{035B283F-7F1A-4842-AEF5-62C46A68B165}"/>
            </a:ext>
          </a:extLst>
        </xdr:cNvPr>
        <xdr:cNvSpPr/>
      </xdr:nvSpPr>
      <xdr:spPr>
        <a:xfrm>
          <a:off x="2466976" y="7800975"/>
          <a:ext cx="3962400" cy="1333499"/>
        </a:xfrm>
        <a:prstGeom prst="rect">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原則、部活・サークル・学校等の団体口座でお願いします。個人名義となる場合は、申請者の口座のみ受け付けます。間違いないように正確にご記入ください。（特に口座名義・フリガナは通帳をご確認の上、正確にご記入ください）</a:t>
          </a:r>
        </a:p>
      </xdr:txBody>
    </xdr:sp>
    <xdr:clientData/>
  </xdr:twoCellAnchor>
  <xdr:twoCellAnchor>
    <xdr:from>
      <xdr:col>51</xdr:col>
      <xdr:colOff>76199</xdr:colOff>
      <xdr:row>16</xdr:row>
      <xdr:rowOff>114299</xdr:rowOff>
    </xdr:from>
    <xdr:to>
      <xdr:col>64</xdr:col>
      <xdr:colOff>161925</xdr:colOff>
      <xdr:row>19</xdr:row>
      <xdr:rowOff>133349</xdr:rowOff>
    </xdr:to>
    <xdr:sp macro="" textlink="">
      <xdr:nvSpPr>
        <xdr:cNvPr id="10" name="吹き出し: 線 9">
          <a:extLst>
            <a:ext uri="{FF2B5EF4-FFF2-40B4-BE49-F238E27FC236}">
              <a16:creationId xmlns:a16="http://schemas.microsoft.com/office/drawing/2014/main" id="{7F206BC0-3BE1-4634-AEEC-90C564FB38C8}"/>
            </a:ext>
          </a:extLst>
        </xdr:cNvPr>
        <xdr:cNvSpPr/>
      </xdr:nvSpPr>
      <xdr:spPr>
        <a:xfrm>
          <a:off x="3667124" y="4457699"/>
          <a:ext cx="3200401" cy="790575"/>
        </a:xfrm>
        <a:prstGeom prst="borderCallout1">
          <a:avLst>
            <a:gd name="adj1" fmla="val -25144"/>
            <a:gd name="adj2" fmla="val -6305"/>
            <a:gd name="adj3" fmla="val -173"/>
            <a:gd name="adj4" fmla="val 8467"/>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b="0"/>
            <a:t>実績報告書提出後、当財団から送付する額の確定通知（様式</a:t>
          </a:r>
          <a:r>
            <a:rPr kumimoji="1" lang="en-US" altLang="ja-JP" sz="1000" b="0"/>
            <a:t>6</a:t>
          </a:r>
          <a:r>
            <a:rPr kumimoji="1" lang="ja-JP" altLang="en-US" sz="1000" b="0"/>
            <a:t>号）の日付・号数（右上の数字）を記入してください。</a:t>
          </a:r>
          <a:endParaRPr kumimoji="1" lang="en-US" altLang="ja-JP" sz="1000" b="0"/>
        </a:p>
      </xdr:txBody>
    </xdr:sp>
    <xdr:clientData/>
  </xdr:twoCellAnchor>
  <xdr:twoCellAnchor>
    <xdr:from>
      <xdr:col>33</xdr:col>
      <xdr:colOff>261937</xdr:colOff>
      <xdr:row>1</xdr:row>
      <xdr:rowOff>11907</xdr:rowOff>
    </xdr:from>
    <xdr:to>
      <xdr:col>46</xdr:col>
      <xdr:colOff>71436</xdr:colOff>
      <xdr:row>5</xdr:row>
      <xdr:rowOff>16671</xdr:rowOff>
    </xdr:to>
    <xdr:sp macro="" textlink="">
      <xdr:nvSpPr>
        <xdr:cNvPr id="11" name="正方形/長方形 10">
          <a:extLst>
            <a:ext uri="{FF2B5EF4-FFF2-40B4-BE49-F238E27FC236}">
              <a16:creationId xmlns:a16="http://schemas.microsoft.com/office/drawing/2014/main" id="{A38E4985-EC0F-4ED5-8A88-14B6EB13421D}"/>
            </a:ext>
          </a:extLst>
        </xdr:cNvPr>
        <xdr:cNvSpPr/>
      </xdr:nvSpPr>
      <xdr:spPr>
        <a:xfrm>
          <a:off x="7465218" y="273845"/>
          <a:ext cx="2559843" cy="1052514"/>
        </a:xfrm>
        <a:prstGeom prst="rect">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100"/>
            <a:t>※</a:t>
          </a:r>
          <a:r>
            <a:rPr kumimoji="1" lang="ja-JP" altLang="en-US" sz="1100"/>
            <a:t>この交付請求書は、実績報告書と同封してくださっても結構です。その場合は、右上の日付と中ほどの日付・番号は空欄にしておいてください。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00"/>
  </sheetPr>
  <dimension ref="A1:BG106"/>
  <sheetViews>
    <sheetView tabSelected="1" view="pageBreakPreview" zoomScale="80" zoomScaleNormal="80" zoomScaleSheetLayoutView="80" workbookViewId="0">
      <selection activeCell="C12" sqref="C12"/>
    </sheetView>
  </sheetViews>
  <sheetFormatPr defaultColWidth="9" defaultRowHeight="13.5" x14ac:dyDescent="0.15"/>
  <cols>
    <col min="1" max="1" width="11" style="3" customWidth="1"/>
    <col min="2" max="2" width="3.75" style="3" customWidth="1"/>
    <col min="3" max="3" width="2.875" style="3" customWidth="1"/>
    <col min="4" max="11" width="3" style="3" customWidth="1"/>
    <col min="12" max="12" width="3.125" style="3" customWidth="1"/>
    <col min="13" max="13" width="3" style="3" customWidth="1"/>
    <col min="14" max="14" width="2.375" style="3" customWidth="1"/>
    <col min="15" max="15" width="2.5" style="3" customWidth="1"/>
    <col min="16" max="22" width="3" style="3" customWidth="1"/>
    <col min="23" max="23" width="2.625" style="3" customWidth="1"/>
    <col min="24" max="24" width="3.375" style="3" customWidth="1"/>
    <col min="25" max="25" width="3.125" style="3" customWidth="1"/>
    <col min="26" max="26" width="3.625" style="3" customWidth="1"/>
    <col min="27" max="29" width="3" style="3" customWidth="1"/>
    <col min="30" max="30" width="9" style="3" customWidth="1"/>
    <col min="31" max="31" width="11" style="3" customWidth="1"/>
    <col min="32" max="32" width="3.75" style="3" customWidth="1"/>
    <col min="33" max="33" width="2.875" style="3" customWidth="1"/>
    <col min="34" max="41" width="3" style="3" customWidth="1"/>
    <col min="42" max="42" width="3.125" style="3" customWidth="1"/>
    <col min="43" max="43" width="3" style="3" customWidth="1"/>
    <col min="44" max="44" width="2.375" style="3" customWidth="1"/>
    <col min="45" max="45" width="2.5" style="3" customWidth="1"/>
    <col min="46" max="52" width="3" style="3" customWidth="1"/>
    <col min="53" max="53" width="2.625" style="3" customWidth="1"/>
    <col min="54" max="54" width="3.375" style="3" customWidth="1"/>
    <col min="55" max="55" width="3.125" style="3" customWidth="1"/>
    <col min="56" max="56" width="3.625" style="3" customWidth="1"/>
    <col min="57" max="59" width="3" style="3" customWidth="1"/>
    <col min="60" max="16384" width="9" style="3"/>
  </cols>
  <sheetData>
    <row r="1" spans="1:59" ht="17.25" customHeight="1" x14ac:dyDescent="0.15">
      <c r="A1" s="143" t="s">
        <v>7</v>
      </c>
      <c r="B1" s="143"/>
      <c r="C1" s="143"/>
      <c r="D1" s="144"/>
      <c r="E1" s="144"/>
      <c r="F1" s="144"/>
      <c r="G1" s="144"/>
      <c r="H1" s="144"/>
      <c r="I1" s="144"/>
      <c r="J1" s="144"/>
      <c r="K1" s="144"/>
      <c r="L1" s="144"/>
      <c r="AE1" s="143" t="s">
        <v>7</v>
      </c>
      <c r="AF1" s="143"/>
      <c r="AG1" s="143"/>
      <c r="AH1" s="144"/>
      <c r="AI1" s="144"/>
      <c r="AJ1" s="144"/>
      <c r="AK1" s="144"/>
      <c r="AL1" s="144"/>
      <c r="AM1" s="144"/>
      <c r="AN1" s="144"/>
      <c r="AO1" s="144"/>
      <c r="AP1" s="144"/>
    </row>
    <row r="2" spans="1:59" ht="17.25" customHeight="1" x14ac:dyDescent="0.15">
      <c r="A2" s="33"/>
      <c r="B2" s="33"/>
      <c r="C2" s="33"/>
      <c r="D2" s="33"/>
      <c r="E2" s="33"/>
      <c r="F2" s="33"/>
      <c r="G2" s="33"/>
      <c r="H2" s="33"/>
      <c r="I2" s="33"/>
      <c r="J2" s="33"/>
      <c r="K2" s="33"/>
      <c r="L2" s="33"/>
      <c r="AE2" s="33"/>
      <c r="AF2" s="33"/>
      <c r="AG2" s="33"/>
      <c r="AH2" s="33"/>
      <c r="AI2" s="33"/>
      <c r="AJ2" s="33"/>
      <c r="AK2" s="33"/>
      <c r="AL2" s="33"/>
      <c r="AM2" s="33"/>
      <c r="AN2" s="33"/>
      <c r="AO2" s="33"/>
      <c r="AP2" s="33"/>
    </row>
    <row r="3" spans="1:59" ht="17.25" customHeight="1" x14ac:dyDescent="0.15">
      <c r="A3" s="33"/>
      <c r="B3" s="33"/>
      <c r="C3" s="33"/>
      <c r="D3" s="33"/>
      <c r="E3" s="33"/>
      <c r="F3" s="33"/>
      <c r="G3" s="33"/>
      <c r="H3" s="33"/>
      <c r="I3" s="33"/>
      <c r="J3" s="33"/>
      <c r="K3" s="33"/>
      <c r="L3" s="33"/>
      <c r="AE3" s="33"/>
      <c r="AF3" s="33"/>
      <c r="AG3" s="33"/>
      <c r="AH3" s="33"/>
      <c r="AI3" s="33"/>
      <c r="AJ3" s="33"/>
      <c r="AK3" s="33"/>
      <c r="AL3" s="33"/>
      <c r="AM3" s="33"/>
      <c r="AN3" s="33"/>
      <c r="AO3" s="33"/>
      <c r="AP3" s="33"/>
    </row>
    <row r="4" spans="1:59" ht="17.25" customHeight="1" x14ac:dyDescent="0.15">
      <c r="A4" s="144"/>
      <c r="B4" s="144"/>
      <c r="C4" s="144"/>
      <c r="D4" s="144"/>
      <c r="E4" s="144"/>
      <c r="R4" s="145"/>
      <c r="S4" s="145"/>
      <c r="T4" s="145"/>
      <c r="U4" s="145"/>
      <c r="V4" s="55" t="s">
        <v>11</v>
      </c>
      <c r="W4" s="145"/>
      <c r="X4" s="145"/>
      <c r="Y4" s="55" t="s">
        <v>12</v>
      </c>
      <c r="Z4" s="145"/>
      <c r="AA4" s="145"/>
      <c r="AB4" s="56" t="s">
        <v>13</v>
      </c>
      <c r="AE4" s="144"/>
      <c r="AF4" s="144"/>
      <c r="AG4" s="144"/>
      <c r="AH4" s="144"/>
      <c r="AI4" s="144"/>
      <c r="AV4" s="144"/>
      <c r="AW4" s="144"/>
      <c r="AX4" s="312" t="s">
        <v>215</v>
      </c>
      <c r="AY4" s="312"/>
      <c r="AZ4" s="55" t="s">
        <v>11</v>
      </c>
      <c r="BA4" s="312" t="s">
        <v>215</v>
      </c>
      <c r="BB4" s="312"/>
      <c r="BC4" s="55" t="s">
        <v>12</v>
      </c>
      <c r="BD4" s="312" t="s">
        <v>215</v>
      </c>
      <c r="BE4" s="312"/>
      <c r="BF4" s="56" t="s">
        <v>13</v>
      </c>
    </row>
    <row r="5" spans="1:59" ht="17.25" customHeight="1" x14ac:dyDescent="0.15">
      <c r="A5" s="1"/>
      <c r="B5" s="1"/>
      <c r="C5" s="1"/>
      <c r="D5" s="1"/>
      <c r="E5" s="1"/>
      <c r="F5" s="1"/>
      <c r="G5" s="1"/>
      <c r="H5" s="1"/>
      <c r="I5" s="1"/>
      <c r="J5" s="1"/>
      <c r="K5" s="1"/>
      <c r="L5" s="1"/>
      <c r="AE5" s="1"/>
      <c r="AF5" s="1"/>
      <c r="AG5" s="1"/>
      <c r="AH5" s="1"/>
      <c r="AI5" s="1"/>
      <c r="AJ5" s="1"/>
      <c r="AK5" s="1"/>
      <c r="AL5" s="1"/>
      <c r="AM5" s="1"/>
      <c r="AN5" s="1"/>
      <c r="AO5" s="1"/>
      <c r="AP5" s="1"/>
    </row>
    <row r="6" spans="1:59" ht="17.25" customHeight="1" x14ac:dyDescent="0.15">
      <c r="A6" s="1"/>
      <c r="B6" s="1"/>
      <c r="C6" s="1"/>
      <c r="D6" s="1"/>
      <c r="E6" s="1"/>
      <c r="F6" s="1"/>
      <c r="G6" s="1"/>
      <c r="H6" s="1"/>
      <c r="I6" s="1"/>
      <c r="J6" s="1"/>
      <c r="K6" s="1"/>
      <c r="L6" s="1"/>
      <c r="AE6" s="1"/>
      <c r="AF6" s="1"/>
      <c r="AG6" s="1"/>
      <c r="AH6" s="1"/>
      <c r="AI6" s="1"/>
      <c r="AJ6" s="1"/>
      <c r="AK6" s="1"/>
      <c r="AL6" s="1"/>
      <c r="AM6" s="1"/>
      <c r="AN6" s="1"/>
      <c r="AO6" s="1"/>
      <c r="AP6" s="1"/>
    </row>
    <row r="7" spans="1:59" ht="17.25" customHeight="1" x14ac:dyDescent="0.15">
      <c r="A7" s="33" t="s">
        <v>60</v>
      </c>
      <c r="B7" s="33"/>
      <c r="C7" s="33"/>
      <c r="D7" s="33"/>
      <c r="E7" s="33"/>
      <c r="F7" s="33"/>
      <c r="G7" s="33"/>
      <c r="H7" s="33"/>
      <c r="I7" s="33"/>
      <c r="J7" s="33"/>
      <c r="K7" s="33"/>
      <c r="L7" s="33"/>
      <c r="AE7" s="33" t="s">
        <v>60</v>
      </c>
      <c r="AF7" s="33"/>
      <c r="AG7" s="33"/>
      <c r="AH7" s="33"/>
      <c r="AI7" s="33"/>
      <c r="AJ7" s="33"/>
      <c r="AK7" s="33"/>
      <c r="AL7" s="33"/>
      <c r="AM7" s="33"/>
      <c r="AN7" s="33"/>
      <c r="AO7" s="33"/>
      <c r="AP7" s="33"/>
    </row>
    <row r="8" spans="1:59" ht="17.25" customHeight="1" x14ac:dyDescent="0.15">
      <c r="A8" s="146" t="s">
        <v>67</v>
      </c>
      <c r="B8" s="146"/>
      <c r="C8" s="146"/>
      <c r="D8" s="146"/>
      <c r="E8" s="146"/>
      <c r="F8" s="146"/>
      <c r="G8" s="146"/>
      <c r="H8" s="146"/>
      <c r="I8" s="146"/>
      <c r="J8" s="146"/>
      <c r="K8" s="146"/>
      <c r="L8" s="33"/>
      <c r="AE8" s="146" t="s">
        <v>67</v>
      </c>
      <c r="AF8" s="146"/>
      <c r="AG8" s="146"/>
      <c r="AH8" s="146"/>
      <c r="AI8" s="146"/>
      <c r="AJ8" s="146"/>
      <c r="AK8" s="146"/>
      <c r="AL8" s="146"/>
      <c r="AM8" s="146"/>
      <c r="AN8" s="146"/>
      <c r="AO8" s="146"/>
      <c r="AP8" s="33"/>
    </row>
    <row r="9" spans="1:59" ht="17.25" customHeight="1" x14ac:dyDescent="0.15">
      <c r="A9" s="1"/>
      <c r="B9" s="1"/>
      <c r="C9" s="1"/>
      <c r="D9" s="1"/>
      <c r="E9" s="1"/>
      <c r="F9" s="1"/>
      <c r="G9" s="1"/>
      <c r="H9" s="1"/>
      <c r="I9" s="1"/>
      <c r="J9" s="1"/>
      <c r="K9" s="1"/>
      <c r="L9" s="1"/>
      <c r="AE9" s="1"/>
      <c r="AF9" s="1"/>
      <c r="AG9" s="1"/>
      <c r="AH9" s="1"/>
      <c r="AI9" s="1"/>
      <c r="AJ9" s="1"/>
      <c r="AK9" s="1"/>
      <c r="AL9" s="1"/>
      <c r="AM9" s="1"/>
      <c r="AN9" s="1"/>
      <c r="AO9" s="1"/>
      <c r="AP9" s="1"/>
    </row>
    <row r="10" spans="1:59" ht="17.25" customHeight="1" x14ac:dyDescent="0.15">
      <c r="A10" s="1"/>
      <c r="B10" s="1"/>
      <c r="C10" s="1"/>
      <c r="D10" s="1"/>
      <c r="E10" s="1"/>
      <c r="F10" s="1"/>
      <c r="G10" s="1"/>
      <c r="H10" s="1"/>
      <c r="I10" s="1"/>
      <c r="J10" s="1"/>
      <c r="K10" s="1"/>
      <c r="L10" s="1"/>
      <c r="AE10" s="1"/>
      <c r="AF10" s="1"/>
      <c r="AG10" s="1"/>
      <c r="AH10" s="1"/>
      <c r="AI10" s="1"/>
      <c r="AJ10" s="1"/>
      <c r="AK10" s="1"/>
      <c r="AL10" s="1"/>
      <c r="AM10" s="1"/>
      <c r="AN10" s="1"/>
      <c r="AO10" s="1"/>
      <c r="AP10" s="1"/>
    </row>
    <row r="11" spans="1:59" s="4" customFormat="1" ht="20.25" customHeight="1" x14ac:dyDescent="0.15">
      <c r="A11" s="6"/>
      <c r="B11" s="6"/>
      <c r="C11" s="6"/>
      <c r="D11" s="6"/>
      <c r="E11" s="6"/>
      <c r="F11" s="6"/>
      <c r="G11" s="6"/>
      <c r="H11" s="6"/>
      <c r="I11" s="147" t="s">
        <v>76</v>
      </c>
      <c r="J11" s="147"/>
      <c r="K11" s="147"/>
      <c r="L11" s="147" t="s">
        <v>146</v>
      </c>
      <c r="M11" s="147"/>
      <c r="N11" s="147"/>
      <c r="O11" s="147"/>
      <c r="P11" s="148"/>
      <c r="Q11" s="148"/>
      <c r="R11" s="148"/>
      <c r="S11" s="148"/>
      <c r="T11" s="148"/>
      <c r="U11" s="148"/>
      <c r="V11" s="148"/>
      <c r="W11" s="148"/>
      <c r="X11" s="148"/>
      <c r="Y11" s="148"/>
      <c r="Z11" s="148"/>
      <c r="AA11" s="148"/>
      <c r="AB11" s="5"/>
      <c r="AC11" s="5"/>
      <c r="AD11" s="5"/>
      <c r="AE11" s="6"/>
      <c r="AF11" s="6"/>
      <c r="AG11" s="6"/>
      <c r="AH11" s="6"/>
      <c r="AI11" s="6"/>
      <c r="AJ11" s="6"/>
      <c r="AK11" s="6"/>
      <c r="AL11" s="6"/>
      <c r="AM11" s="147" t="s">
        <v>76</v>
      </c>
      <c r="AN11" s="147"/>
      <c r="AO11" s="147"/>
      <c r="AP11" s="147" t="s">
        <v>146</v>
      </c>
      <c r="AQ11" s="147"/>
      <c r="AR11" s="147"/>
      <c r="AS11" s="147"/>
      <c r="AT11" s="313" t="s">
        <v>216</v>
      </c>
      <c r="AU11" s="313"/>
      <c r="AV11" s="313"/>
      <c r="AW11" s="313"/>
      <c r="AX11" s="313"/>
      <c r="AY11" s="313"/>
      <c r="AZ11" s="313"/>
      <c r="BA11" s="313"/>
      <c r="BB11" s="313"/>
      <c r="BC11" s="313"/>
      <c r="BD11" s="313"/>
      <c r="BE11" s="313"/>
      <c r="BF11" s="5"/>
      <c r="BG11" s="5"/>
    </row>
    <row r="12" spans="1:59" s="4" customFormat="1" ht="20.25" customHeight="1" x14ac:dyDescent="0.15">
      <c r="A12" s="6"/>
      <c r="B12" s="6"/>
      <c r="C12" s="6"/>
      <c r="D12" s="6"/>
      <c r="E12" s="6"/>
      <c r="F12" s="6"/>
      <c r="G12" s="6"/>
      <c r="H12" s="6"/>
      <c r="I12" s="147"/>
      <c r="J12" s="147"/>
      <c r="K12" s="147"/>
      <c r="L12" s="147" t="s">
        <v>147</v>
      </c>
      <c r="M12" s="147"/>
      <c r="N12" s="147"/>
      <c r="O12" s="147"/>
      <c r="P12" s="148"/>
      <c r="Q12" s="148"/>
      <c r="R12" s="148"/>
      <c r="S12" s="148"/>
      <c r="T12" s="148"/>
      <c r="U12" s="148"/>
      <c r="V12" s="148"/>
      <c r="W12" s="148"/>
      <c r="X12" s="148"/>
      <c r="Y12" s="148"/>
      <c r="Z12" s="148"/>
      <c r="AA12" s="148"/>
      <c r="AB12" s="5"/>
      <c r="AC12" s="5"/>
      <c r="AD12" s="5"/>
      <c r="AE12" s="6"/>
      <c r="AF12" s="6"/>
      <c r="AG12" s="6"/>
      <c r="AH12" s="6"/>
      <c r="AI12" s="6"/>
      <c r="AJ12" s="6"/>
      <c r="AK12" s="6"/>
      <c r="AL12" s="6"/>
      <c r="AM12" s="147"/>
      <c r="AN12" s="147"/>
      <c r="AO12" s="147"/>
      <c r="AP12" s="147" t="s">
        <v>147</v>
      </c>
      <c r="AQ12" s="147"/>
      <c r="AR12" s="147"/>
      <c r="AS12" s="147"/>
      <c r="AT12" s="313" t="s">
        <v>217</v>
      </c>
      <c r="AU12" s="313"/>
      <c r="AV12" s="313"/>
      <c r="AW12" s="313"/>
      <c r="AX12" s="313"/>
      <c r="AY12" s="313"/>
      <c r="AZ12" s="313"/>
      <c r="BA12" s="313"/>
      <c r="BB12" s="313"/>
      <c r="BC12" s="313"/>
      <c r="BD12" s="313"/>
      <c r="BE12" s="313"/>
      <c r="BF12" s="5"/>
      <c r="BG12" s="5"/>
    </row>
    <row r="13" spans="1:59" s="4" customFormat="1" ht="20.25" customHeight="1" x14ac:dyDescent="0.15">
      <c r="A13" s="6"/>
      <c r="B13" s="6"/>
      <c r="C13" s="6"/>
      <c r="D13" s="6"/>
      <c r="E13" s="6"/>
      <c r="F13" s="6"/>
      <c r="G13" s="6"/>
      <c r="H13" s="6"/>
      <c r="I13" s="147"/>
      <c r="J13" s="147"/>
      <c r="K13" s="147"/>
      <c r="L13" s="147" t="s">
        <v>0</v>
      </c>
      <c r="M13" s="147"/>
      <c r="N13" s="147"/>
      <c r="O13" s="147"/>
      <c r="P13" s="148"/>
      <c r="Q13" s="148"/>
      <c r="R13" s="148"/>
      <c r="S13" s="148"/>
      <c r="T13" s="148"/>
      <c r="U13" s="148"/>
      <c r="V13" s="148"/>
      <c r="W13" s="148"/>
      <c r="X13" s="148"/>
      <c r="Y13" s="148"/>
      <c r="Z13" s="148"/>
      <c r="AA13" s="148"/>
      <c r="AB13" s="53" t="s">
        <v>184</v>
      </c>
      <c r="AC13" s="5"/>
      <c r="AD13" s="5"/>
      <c r="AE13" s="6"/>
      <c r="AF13" s="6"/>
      <c r="AG13" s="6"/>
      <c r="AH13" s="6"/>
      <c r="AI13" s="6"/>
      <c r="AJ13" s="6"/>
      <c r="AK13" s="6"/>
      <c r="AL13" s="6"/>
      <c r="AM13" s="147"/>
      <c r="AN13" s="147"/>
      <c r="AO13" s="147"/>
      <c r="AP13" s="147" t="s">
        <v>0</v>
      </c>
      <c r="AQ13" s="147"/>
      <c r="AR13" s="147"/>
      <c r="AS13" s="147"/>
      <c r="AT13" s="313" t="s">
        <v>218</v>
      </c>
      <c r="AU13" s="313"/>
      <c r="AV13" s="313"/>
      <c r="AW13" s="313"/>
      <c r="AX13" s="313"/>
      <c r="AY13" s="313"/>
      <c r="AZ13" s="313"/>
      <c r="BA13" s="313"/>
      <c r="BB13" s="313"/>
      <c r="BC13" s="313"/>
      <c r="BD13" s="313"/>
      <c r="BE13" s="313"/>
      <c r="BF13" s="53" t="s">
        <v>184</v>
      </c>
      <c r="BG13" s="5"/>
    </row>
    <row r="14" spans="1:59" ht="17.25" customHeight="1" x14ac:dyDescent="0.15">
      <c r="A14" s="1"/>
      <c r="B14" s="1"/>
      <c r="C14" s="1"/>
      <c r="D14" s="1"/>
      <c r="E14" s="1"/>
      <c r="F14" s="1"/>
      <c r="G14" s="1"/>
      <c r="H14" s="1"/>
      <c r="I14" s="1"/>
      <c r="J14" s="1"/>
      <c r="K14" s="1"/>
      <c r="L14" s="1"/>
      <c r="AE14" s="1"/>
      <c r="AF14" s="1"/>
      <c r="AG14" s="1"/>
      <c r="AH14" s="1"/>
      <c r="AI14" s="1"/>
      <c r="AJ14" s="1"/>
      <c r="AK14" s="1"/>
      <c r="AL14" s="1"/>
      <c r="AM14" s="1"/>
      <c r="AN14" s="1"/>
      <c r="AO14" s="1"/>
      <c r="AP14" s="1"/>
    </row>
    <row r="15" spans="1:59" ht="17.25" customHeight="1" x14ac:dyDescent="0.15">
      <c r="A15" s="1"/>
      <c r="B15" s="1"/>
      <c r="C15" s="1"/>
      <c r="D15" s="1"/>
      <c r="E15" s="1"/>
      <c r="F15" s="1"/>
      <c r="G15" s="1"/>
      <c r="H15" s="1"/>
      <c r="I15" s="1"/>
      <c r="J15" s="1"/>
      <c r="K15" s="1"/>
      <c r="L15" s="1"/>
      <c r="AE15" s="1"/>
      <c r="AF15" s="1"/>
      <c r="AG15" s="1"/>
      <c r="AH15" s="1"/>
      <c r="AI15" s="1"/>
      <c r="AJ15" s="1"/>
      <c r="AK15" s="1"/>
      <c r="AL15" s="1"/>
      <c r="AM15" s="1"/>
      <c r="AN15" s="1"/>
      <c r="AO15" s="1"/>
      <c r="AP15" s="1"/>
    </row>
    <row r="16" spans="1:59" ht="17.25" customHeight="1" x14ac:dyDescent="0.15">
      <c r="A16" s="1"/>
      <c r="B16" s="1"/>
      <c r="C16" s="1"/>
      <c r="D16" s="1"/>
      <c r="E16" s="1"/>
      <c r="F16" s="1"/>
      <c r="G16" s="1"/>
      <c r="H16" s="1"/>
      <c r="I16" s="1"/>
      <c r="J16" s="1"/>
      <c r="K16" s="1"/>
      <c r="L16" s="1"/>
      <c r="AE16" s="1"/>
      <c r="AF16" s="1"/>
      <c r="AG16" s="1"/>
      <c r="AH16" s="1"/>
      <c r="AI16" s="1"/>
      <c r="AJ16" s="1"/>
      <c r="AK16" s="1"/>
      <c r="AL16" s="1"/>
      <c r="AM16" s="1"/>
      <c r="AN16" s="1"/>
      <c r="AO16" s="1"/>
      <c r="AP16" s="1"/>
    </row>
    <row r="17" spans="1:59" ht="24.75" customHeight="1" x14ac:dyDescent="0.15">
      <c r="A17" s="169" t="s">
        <v>1</v>
      </c>
      <c r="B17" s="169"/>
      <c r="C17" s="169"/>
      <c r="D17" s="169"/>
      <c r="E17" s="169"/>
      <c r="F17" s="169"/>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E17" s="169" t="s">
        <v>1</v>
      </c>
      <c r="AF17" s="169"/>
      <c r="AG17" s="169"/>
      <c r="AH17" s="169"/>
      <c r="AI17" s="169"/>
      <c r="AJ17" s="169"/>
      <c r="AK17" s="169"/>
      <c r="AL17" s="169"/>
      <c r="AM17" s="169"/>
      <c r="AN17" s="169"/>
      <c r="AO17" s="169"/>
      <c r="AP17" s="169"/>
      <c r="AQ17" s="169"/>
      <c r="AR17" s="169"/>
      <c r="AS17" s="169"/>
      <c r="AT17" s="169"/>
      <c r="AU17" s="169"/>
      <c r="AV17" s="169"/>
      <c r="AW17" s="169"/>
      <c r="AX17" s="169"/>
      <c r="AY17" s="169"/>
      <c r="AZ17" s="169"/>
      <c r="BA17" s="169"/>
      <c r="BB17" s="169"/>
      <c r="BC17" s="169"/>
      <c r="BD17" s="169"/>
      <c r="BE17" s="169"/>
      <c r="BF17" s="169"/>
      <c r="BG17" s="169"/>
    </row>
    <row r="18" spans="1:59" ht="17.25" customHeight="1" x14ac:dyDescent="0.15">
      <c r="A18" s="1"/>
      <c r="B18" s="1"/>
      <c r="C18" s="1"/>
      <c r="D18" s="1"/>
      <c r="E18" s="1"/>
      <c r="F18" s="1"/>
      <c r="G18" s="1"/>
      <c r="H18" s="1"/>
      <c r="I18" s="1"/>
      <c r="J18" s="1"/>
      <c r="K18" s="1"/>
      <c r="L18" s="1"/>
      <c r="AE18" s="1"/>
      <c r="AF18" s="1"/>
      <c r="AG18" s="1"/>
      <c r="AH18" s="1"/>
      <c r="AI18" s="1"/>
      <c r="AJ18" s="1"/>
      <c r="AK18" s="1"/>
      <c r="AL18" s="1"/>
      <c r="AM18" s="1"/>
      <c r="AN18" s="1"/>
      <c r="AO18" s="1"/>
      <c r="AP18" s="1"/>
    </row>
    <row r="19" spans="1:59" ht="17.25" customHeight="1" x14ac:dyDescent="0.15">
      <c r="A19" s="1"/>
      <c r="B19" s="1"/>
      <c r="C19" s="1"/>
      <c r="D19" s="1"/>
      <c r="E19" s="1"/>
      <c r="F19" s="1"/>
      <c r="G19" s="1"/>
      <c r="H19" s="1"/>
      <c r="I19" s="1"/>
      <c r="J19" s="1"/>
      <c r="K19" s="1"/>
      <c r="L19" s="1"/>
      <c r="AE19" s="1"/>
      <c r="AF19" s="1"/>
      <c r="AG19" s="1"/>
      <c r="AH19" s="1"/>
      <c r="AI19" s="1"/>
      <c r="AJ19" s="1"/>
      <c r="AK19" s="1"/>
      <c r="AL19" s="1"/>
      <c r="AM19" s="1"/>
      <c r="AN19" s="1"/>
      <c r="AO19" s="1"/>
      <c r="AP19" s="1"/>
    </row>
    <row r="20" spans="1:59" ht="21" customHeight="1" x14ac:dyDescent="0.15">
      <c r="A20" s="143" t="s">
        <v>187</v>
      </c>
      <c r="B20" s="170"/>
      <c r="C20" s="170"/>
      <c r="D20" s="170"/>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33"/>
      <c r="AE20" s="143" t="s">
        <v>187</v>
      </c>
      <c r="AF20" s="170"/>
      <c r="AG20" s="170"/>
      <c r="AH20" s="170"/>
      <c r="AI20" s="170"/>
      <c r="AJ20" s="170"/>
      <c r="AK20" s="170"/>
      <c r="AL20" s="170"/>
      <c r="AM20" s="170"/>
      <c r="AN20" s="170"/>
      <c r="AO20" s="170"/>
      <c r="AP20" s="170"/>
      <c r="AQ20" s="170"/>
      <c r="AR20" s="170"/>
      <c r="AS20" s="170"/>
      <c r="AT20" s="170"/>
      <c r="AU20" s="170"/>
      <c r="AV20" s="170"/>
      <c r="AW20" s="170"/>
      <c r="AX20" s="170"/>
      <c r="AY20" s="170"/>
      <c r="AZ20" s="170"/>
      <c r="BA20" s="170"/>
      <c r="BB20" s="170"/>
      <c r="BC20" s="170"/>
      <c r="BD20" s="170"/>
      <c r="BE20" s="170"/>
      <c r="BF20" s="170"/>
      <c r="BG20" s="170"/>
    </row>
    <row r="21" spans="1:59" ht="21" customHeight="1" x14ac:dyDescent="0.15">
      <c r="A21" s="143" t="s">
        <v>188</v>
      </c>
      <c r="B21" s="170"/>
      <c r="C21" s="170"/>
      <c r="D21" s="170"/>
      <c r="E21" s="170"/>
      <c r="F21" s="170"/>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33"/>
      <c r="AE21" s="143" t="s">
        <v>188</v>
      </c>
      <c r="AF21" s="170"/>
      <c r="AG21" s="170"/>
      <c r="AH21" s="170"/>
      <c r="AI21" s="170"/>
      <c r="AJ21" s="170"/>
      <c r="AK21" s="170"/>
      <c r="AL21" s="170"/>
      <c r="AM21" s="170"/>
      <c r="AN21" s="170"/>
      <c r="AO21" s="170"/>
      <c r="AP21" s="170"/>
      <c r="AQ21" s="170"/>
      <c r="AR21" s="170"/>
      <c r="AS21" s="170"/>
      <c r="AT21" s="170"/>
      <c r="AU21" s="170"/>
      <c r="AV21" s="170"/>
      <c r="AW21" s="170"/>
      <c r="AX21" s="170"/>
      <c r="AY21" s="170"/>
      <c r="AZ21" s="170"/>
      <c r="BA21" s="170"/>
      <c r="BB21" s="170"/>
      <c r="BC21" s="170"/>
      <c r="BD21" s="170"/>
      <c r="BE21" s="170"/>
      <c r="BF21" s="170"/>
      <c r="BG21" s="170"/>
    </row>
    <row r="22" spans="1:59" ht="17.25" customHeight="1" x14ac:dyDescent="0.15">
      <c r="A22" s="1"/>
      <c r="B22" s="1"/>
      <c r="C22" s="1"/>
      <c r="D22" s="1"/>
      <c r="E22" s="1"/>
      <c r="F22" s="1"/>
      <c r="G22" s="1"/>
      <c r="H22" s="1"/>
      <c r="I22" s="1"/>
      <c r="J22" s="1"/>
      <c r="K22" s="1"/>
      <c r="L22" s="1"/>
      <c r="AE22" s="1"/>
      <c r="AF22" s="1"/>
      <c r="AG22" s="1"/>
      <c r="AH22" s="1"/>
      <c r="AI22" s="1"/>
      <c r="AJ22" s="1"/>
      <c r="AK22" s="1"/>
      <c r="AL22" s="1"/>
      <c r="AM22" s="1"/>
      <c r="AN22" s="1"/>
      <c r="AO22" s="1"/>
      <c r="AP22" s="1"/>
    </row>
    <row r="23" spans="1:59" ht="17.25" customHeight="1" x14ac:dyDescent="0.15">
      <c r="A23" s="1"/>
      <c r="B23" s="1"/>
      <c r="C23" s="1"/>
      <c r="D23" s="1"/>
      <c r="E23" s="1"/>
      <c r="F23" s="1"/>
      <c r="G23" s="1"/>
      <c r="H23" s="1"/>
      <c r="I23" s="1"/>
      <c r="J23" s="1"/>
      <c r="K23" s="1"/>
      <c r="L23" s="1"/>
      <c r="AE23" s="1"/>
      <c r="AF23" s="1"/>
      <c r="AG23" s="1"/>
      <c r="AH23" s="1"/>
      <c r="AI23" s="1"/>
      <c r="AJ23" s="1"/>
      <c r="AK23" s="1"/>
      <c r="AL23" s="1"/>
      <c r="AM23" s="1"/>
      <c r="AN23" s="1"/>
      <c r="AO23" s="1"/>
      <c r="AP23" s="1"/>
    </row>
    <row r="24" spans="1:59" ht="24.75" customHeight="1" x14ac:dyDescent="0.15">
      <c r="A24" s="146" t="s">
        <v>2</v>
      </c>
      <c r="B24" s="146"/>
      <c r="C24" s="146"/>
      <c r="D24" s="146"/>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E24" s="146" t="s">
        <v>2</v>
      </c>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row>
    <row r="25" spans="1:59" ht="17.25" customHeight="1" x14ac:dyDescent="0.15">
      <c r="A25" s="144"/>
      <c r="B25" s="144"/>
      <c r="C25" s="144"/>
      <c r="D25" s="144"/>
      <c r="E25" s="144"/>
      <c r="F25" s="144"/>
      <c r="G25" s="144"/>
      <c r="H25" s="144"/>
      <c r="I25" s="144"/>
      <c r="J25" s="144"/>
      <c r="K25" s="144"/>
      <c r="L25" s="144"/>
      <c r="AE25" s="144"/>
      <c r="AF25" s="144"/>
      <c r="AG25" s="144"/>
      <c r="AH25" s="144"/>
      <c r="AI25" s="144"/>
      <c r="AJ25" s="144"/>
      <c r="AK25" s="144"/>
      <c r="AL25" s="144"/>
      <c r="AM25" s="144"/>
      <c r="AN25" s="144"/>
      <c r="AO25" s="144"/>
      <c r="AP25" s="144"/>
    </row>
    <row r="26" spans="1:59" ht="45" customHeight="1" x14ac:dyDescent="0.15">
      <c r="A26" s="171"/>
      <c r="B26" s="172" t="s">
        <v>185</v>
      </c>
      <c r="C26" s="173"/>
      <c r="D26" s="173"/>
      <c r="E26" s="173"/>
      <c r="F26" s="174"/>
      <c r="G26" s="175"/>
      <c r="H26" s="176"/>
      <c r="I26" s="176"/>
      <c r="J26" s="176"/>
      <c r="K26" s="176"/>
      <c r="L26" s="176"/>
      <c r="M26" s="176"/>
      <c r="N26" s="176"/>
      <c r="O26" s="176"/>
      <c r="P26" s="176"/>
      <c r="Q26" s="176"/>
      <c r="R26" s="176"/>
      <c r="S26" s="176"/>
      <c r="T26" s="176"/>
      <c r="U26" s="176"/>
      <c r="V26" s="176"/>
      <c r="W26" s="176"/>
      <c r="X26" s="176"/>
      <c r="Y26" s="176"/>
      <c r="Z26" s="177"/>
      <c r="AE26" s="171"/>
      <c r="AF26" s="172" t="s">
        <v>185</v>
      </c>
      <c r="AG26" s="173"/>
      <c r="AH26" s="173"/>
      <c r="AI26" s="173"/>
      <c r="AJ26" s="174"/>
      <c r="AK26" s="314" t="s">
        <v>219</v>
      </c>
      <c r="AL26" s="315"/>
      <c r="AM26" s="315"/>
      <c r="AN26" s="315"/>
      <c r="AO26" s="315"/>
      <c r="AP26" s="315"/>
      <c r="AQ26" s="315"/>
      <c r="AR26" s="315"/>
      <c r="AS26" s="315"/>
      <c r="AT26" s="315"/>
      <c r="AU26" s="315"/>
      <c r="AV26" s="315"/>
      <c r="AW26" s="315"/>
      <c r="AX26" s="315"/>
      <c r="AY26" s="315"/>
      <c r="AZ26" s="315"/>
      <c r="BA26" s="315"/>
      <c r="BB26" s="315"/>
      <c r="BC26" s="315"/>
      <c r="BD26" s="316"/>
    </row>
    <row r="27" spans="1:59" ht="45" customHeight="1" x14ac:dyDescent="0.15">
      <c r="A27" s="171"/>
      <c r="B27" s="178" t="s">
        <v>148</v>
      </c>
      <c r="C27" s="179"/>
      <c r="D27" s="179"/>
      <c r="E27" s="179"/>
      <c r="F27" s="180"/>
      <c r="G27" s="149" t="s">
        <v>15</v>
      </c>
      <c r="H27" s="150"/>
      <c r="I27" s="150"/>
      <c r="J27" s="150"/>
      <c r="K27" s="150"/>
      <c r="L27" s="150"/>
      <c r="M27" s="150"/>
      <c r="N27" s="150"/>
      <c r="O27" s="150"/>
      <c r="P27" s="150"/>
      <c r="Q27" s="150"/>
      <c r="R27" s="150"/>
      <c r="S27" s="150"/>
      <c r="T27" s="150"/>
      <c r="U27" s="150"/>
      <c r="V27" s="150"/>
      <c r="W27" s="150"/>
      <c r="X27" s="150"/>
      <c r="Y27" s="150"/>
      <c r="Z27" s="151"/>
      <c r="AE27" s="171"/>
      <c r="AF27" s="178" t="s">
        <v>148</v>
      </c>
      <c r="AG27" s="179"/>
      <c r="AH27" s="179"/>
      <c r="AI27" s="179"/>
      <c r="AJ27" s="180"/>
      <c r="AK27" s="149" t="s">
        <v>15</v>
      </c>
      <c r="AL27" s="150"/>
      <c r="AM27" s="150"/>
      <c r="AN27" s="150"/>
      <c r="AO27" s="150"/>
      <c r="AP27" s="150"/>
      <c r="AQ27" s="150"/>
      <c r="AR27" s="150"/>
      <c r="AS27" s="150"/>
      <c r="AT27" s="150"/>
      <c r="AU27" s="150"/>
      <c r="AV27" s="150"/>
      <c r="AW27" s="150"/>
      <c r="AX27" s="150"/>
      <c r="AY27" s="150"/>
      <c r="AZ27" s="150"/>
      <c r="BA27" s="150"/>
      <c r="BB27" s="150"/>
      <c r="BC27" s="150"/>
      <c r="BD27" s="151"/>
    </row>
    <row r="28" spans="1:59" ht="45" customHeight="1" x14ac:dyDescent="0.15">
      <c r="A28" s="171"/>
      <c r="B28" s="149" t="s">
        <v>4</v>
      </c>
      <c r="C28" s="150"/>
      <c r="D28" s="150"/>
      <c r="E28" s="150"/>
      <c r="F28" s="151"/>
      <c r="G28" s="41"/>
      <c r="H28" s="40"/>
      <c r="I28" s="40"/>
      <c r="J28" s="40"/>
      <c r="K28" s="40" t="s">
        <v>144</v>
      </c>
      <c r="L28" s="42"/>
      <c r="M28" s="152"/>
      <c r="N28" s="152"/>
      <c r="O28" s="152"/>
      <c r="P28" s="152"/>
      <c r="Q28" s="152"/>
      <c r="R28" s="152"/>
      <c r="S28" s="152"/>
      <c r="T28" s="152"/>
      <c r="U28" s="43"/>
      <c r="V28" s="43" t="s">
        <v>14</v>
      </c>
      <c r="W28" s="42"/>
      <c r="X28" s="42"/>
      <c r="Y28" s="42"/>
      <c r="Z28" s="44"/>
      <c r="AE28" s="171"/>
      <c r="AF28" s="149" t="s">
        <v>4</v>
      </c>
      <c r="AG28" s="150"/>
      <c r="AH28" s="150"/>
      <c r="AI28" s="150"/>
      <c r="AJ28" s="151"/>
      <c r="AK28" s="41"/>
      <c r="AL28" s="40"/>
      <c r="AM28" s="40"/>
      <c r="AN28" s="40"/>
      <c r="AO28" s="40" t="s">
        <v>144</v>
      </c>
      <c r="AP28" s="42"/>
      <c r="AQ28" s="317">
        <v>50000</v>
      </c>
      <c r="AR28" s="317"/>
      <c r="AS28" s="317"/>
      <c r="AT28" s="317"/>
      <c r="AU28" s="317"/>
      <c r="AV28" s="317"/>
      <c r="AW28" s="317"/>
      <c r="AX28" s="317"/>
      <c r="AY28" s="43"/>
      <c r="AZ28" s="43" t="s">
        <v>14</v>
      </c>
      <c r="BA28" s="42"/>
      <c r="BB28" s="42"/>
      <c r="BC28" s="42"/>
      <c r="BD28" s="44"/>
    </row>
    <row r="29" spans="1:59" ht="15.95" customHeight="1" x14ac:dyDescent="0.15">
      <c r="A29" s="171"/>
      <c r="B29" s="153" t="s">
        <v>5</v>
      </c>
      <c r="C29" s="154"/>
      <c r="D29" s="154"/>
      <c r="E29" s="154"/>
      <c r="F29" s="155"/>
      <c r="G29" s="34"/>
      <c r="H29" s="38"/>
      <c r="I29" s="38"/>
      <c r="J29" s="38"/>
      <c r="K29" s="38"/>
      <c r="L29" s="38"/>
      <c r="M29" s="38"/>
      <c r="N29" s="38"/>
      <c r="O29" s="38"/>
      <c r="P29" s="38"/>
      <c r="Q29" s="38"/>
      <c r="R29" s="38"/>
      <c r="S29" s="38"/>
      <c r="T29" s="38"/>
      <c r="U29" s="38"/>
      <c r="V29" s="38"/>
      <c r="W29" s="38"/>
      <c r="X29" s="38"/>
      <c r="Y29" s="38"/>
      <c r="Z29" s="35"/>
      <c r="AE29" s="171"/>
      <c r="AF29" s="153" t="s">
        <v>5</v>
      </c>
      <c r="AG29" s="154"/>
      <c r="AH29" s="154"/>
      <c r="AI29" s="154"/>
      <c r="AJ29" s="155"/>
      <c r="AK29" s="34"/>
      <c r="AL29" s="38"/>
      <c r="AM29" s="38"/>
      <c r="AN29" s="38"/>
      <c r="AO29" s="38"/>
      <c r="AP29" s="38"/>
      <c r="AQ29" s="38"/>
      <c r="AR29" s="38"/>
      <c r="AS29" s="38"/>
      <c r="AT29" s="38"/>
      <c r="AU29" s="38"/>
      <c r="AV29" s="38"/>
      <c r="AW29" s="38"/>
      <c r="AX29" s="38"/>
      <c r="AY29" s="38"/>
      <c r="AZ29" s="38"/>
      <c r="BA29" s="38"/>
      <c r="BB29" s="38"/>
      <c r="BC29" s="38"/>
      <c r="BD29" s="35"/>
    </row>
    <row r="30" spans="1:59" ht="25.5" customHeight="1" x14ac:dyDescent="0.15">
      <c r="A30" s="171"/>
      <c r="B30" s="156"/>
      <c r="C30" s="157"/>
      <c r="D30" s="157"/>
      <c r="E30" s="157"/>
      <c r="F30" s="158"/>
      <c r="G30" s="162" t="s">
        <v>6</v>
      </c>
      <c r="H30" s="143"/>
      <c r="I30" s="143"/>
      <c r="J30" s="143"/>
      <c r="K30" s="143"/>
      <c r="L30" s="143"/>
      <c r="M30" s="143"/>
      <c r="N30" s="143"/>
      <c r="O30" s="143"/>
      <c r="P30" s="143"/>
      <c r="Q30" s="143"/>
      <c r="R30" s="143"/>
      <c r="S30" s="143"/>
      <c r="T30" s="143"/>
      <c r="U30" s="143"/>
      <c r="V30" s="143"/>
      <c r="W30" s="143"/>
      <c r="X30" s="143"/>
      <c r="Y30" s="143"/>
      <c r="Z30" s="163"/>
      <c r="AE30" s="171"/>
      <c r="AF30" s="156"/>
      <c r="AG30" s="157"/>
      <c r="AH30" s="157"/>
      <c r="AI30" s="157"/>
      <c r="AJ30" s="158"/>
      <c r="AK30" s="162" t="s">
        <v>6</v>
      </c>
      <c r="AL30" s="143"/>
      <c r="AM30" s="143"/>
      <c r="AN30" s="143"/>
      <c r="AO30" s="143"/>
      <c r="AP30" s="143"/>
      <c r="AQ30" s="143"/>
      <c r="AR30" s="143"/>
      <c r="AS30" s="143"/>
      <c r="AT30" s="143"/>
      <c r="AU30" s="143"/>
      <c r="AV30" s="143"/>
      <c r="AW30" s="143"/>
      <c r="AX30" s="143"/>
      <c r="AY30" s="143"/>
      <c r="AZ30" s="143"/>
      <c r="BA30" s="143"/>
      <c r="BB30" s="143"/>
      <c r="BC30" s="143"/>
      <c r="BD30" s="163"/>
    </row>
    <row r="31" spans="1:59" ht="25.5" customHeight="1" x14ac:dyDescent="0.15">
      <c r="A31" s="171"/>
      <c r="B31" s="156"/>
      <c r="C31" s="157"/>
      <c r="D31" s="157"/>
      <c r="E31" s="157"/>
      <c r="F31" s="158"/>
      <c r="G31" s="181" t="s">
        <v>292</v>
      </c>
      <c r="H31" s="182"/>
      <c r="I31" s="182"/>
      <c r="J31" s="182"/>
      <c r="K31" s="182"/>
      <c r="L31" s="182"/>
      <c r="M31" s="182"/>
      <c r="N31" s="182"/>
      <c r="O31" s="182"/>
      <c r="P31" s="182"/>
      <c r="Q31" s="182"/>
      <c r="R31" s="182"/>
      <c r="S31" s="182"/>
      <c r="T31" s="182"/>
      <c r="U31" s="182"/>
      <c r="V31" s="182"/>
      <c r="W31" s="182"/>
      <c r="X31" s="182"/>
      <c r="Y31" s="182"/>
      <c r="Z31" s="183"/>
      <c r="AE31" s="171"/>
      <c r="AF31" s="156"/>
      <c r="AG31" s="157"/>
      <c r="AH31" s="157"/>
      <c r="AI31" s="157"/>
      <c r="AJ31" s="158"/>
      <c r="AK31" s="318" t="s">
        <v>292</v>
      </c>
      <c r="AL31" s="319"/>
      <c r="AM31" s="319"/>
      <c r="AN31" s="319"/>
      <c r="AO31" s="319"/>
      <c r="AP31" s="319"/>
      <c r="AQ31" s="319"/>
      <c r="AR31" s="319"/>
      <c r="AS31" s="319"/>
      <c r="AT31" s="319"/>
      <c r="AU31" s="319"/>
      <c r="AV31" s="319"/>
      <c r="AW31" s="319"/>
      <c r="AX31" s="319"/>
      <c r="AY31" s="319"/>
      <c r="AZ31" s="319"/>
      <c r="BA31" s="319"/>
      <c r="BB31" s="319"/>
      <c r="BC31" s="319"/>
      <c r="BD31" s="320"/>
    </row>
    <row r="32" spans="1:59" ht="25.5" customHeight="1" x14ac:dyDescent="0.15">
      <c r="A32" s="171"/>
      <c r="B32" s="156"/>
      <c r="C32" s="157"/>
      <c r="D32" s="157"/>
      <c r="E32" s="157"/>
      <c r="F32" s="158"/>
      <c r="G32" s="164" t="s">
        <v>291</v>
      </c>
      <c r="H32" s="165"/>
      <c r="I32" s="165"/>
      <c r="J32" s="165"/>
      <c r="K32" s="165"/>
      <c r="L32" s="165"/>
      <c r="M32" s="165"/>
      <c r="N32" s="165"/>
      <c r="O32" s="165"/>
      <c r="P32" s="165"/>
      <c r="Q32" s="165"/>
      <c r="R32" s="165"/>
      <c r="S32" s="165"/>
      <c r="T32" s="165"/>
      <c r="U32" s="165"/>
      <c r="V32" s="165"/>
      <c r="W32" s="165"/>
      <c r="X32" s="165"/>
      <c r="Y32" s="165"/>
      <c r="Z32" s="166"/>
      <c r="AE32" s="171"/>
      <c r="AF32" s="156"/>
      <c r="AG32" s="157"/>
      <c r="AH32" s="157"/>
      <c r="AI32" s="157"/>
      <c r="AJ32" s="158"/>
      <c r="AK32" s="162" t="s">
        <v>291</v>
      </c>
      <c r="AL32" s="143"/>
      <c r="AM32" s="143"/>
      <c r="AN32" s="143"/>
      <c r="AO32" s="143"/>
      <c r="AP32" s="143"/>
      <c r="AQ32" s="143"/>
      <c r="AR32" s="143"/>
      <c r="AS32" s="143"/>
      <c r="AT32" s="143"/>
      <c r="AU32" s="143"/>
      <c r="AV32" s="143"/>
      <c r="AW32" s="143"/>
      <c r="AX32" s="143"/>
      <c r="AY32" s="143"/>
      <c r="AZ32" s="143"/>
      <c r="BA32" s="143"/>
      <c r="BB32" s="143"/>
      <c r="BC32" s="143"/>
      <c r="BD32" s="163"/>
    </row>
    <row r="33" spans="1:59" ht="15.95" customHeight="1" x14ac:dyDescent="0.15">
      <c r="A33" s="171"/>
      <c r="B33" s="159"/>
      <c r="C33" s="160"/>
      <c r="D33" s="160"/>
      <c r="E33" s="160"/>
      <c r="F33" s="161"/>
      <c r="G33" s="36"/>
      <c r="H33" s="39"/>
      <c r="I33" s="39"/>
      <c r="J33" s="39"/>
      <c r="K33" s="39"/>
      <c r="L33" s="39"/>
      <c r="M33" s="39"/>
      <c r="N33" s="39"/>
      <c r="O33" s="39"/>
      <c r="P33" s="39"/>
      <c r="Q33" s="39"/>
      <c r="R33" s="39"/>
      <c r="S33" s="39"/>
      <c r="T33" s="39"/>
      <c r="U33" s="39"/>
      <c r="V33" s="39"/>
      <c r="W33" s="39"/>
      <c r="X33" s="39"/>
      <c r="Y33" s="39"/>
      <c r="Z33" s="37"/>
      <c r="AE33" s="171"/>
      <c r="AF33" s="159"/>
      <c r="AG33" s="160"/>
      <c r="AH33" s="160"/>
      <c r="AI33" s="160"/>
      <c r="AJ33" s="161"/>
      <c r="AK33" s="36"/>
      <c r="AL33" s="39"/>
      <c r="AM33" s="39"/>
      <c r="AN33" s="39"/>
      <c r="AO33" s="39"/>
      <c r="AP33" s="39"/>
      <c r="AQ33" s="39"/>
      <c r="AR33" s="39"/>
      <c r="AS33" s="39"/>
      <c r="AT33" s="39"/>
      <c r="AU33" s="39"/>
      <c r="AV33" s="39"/>
      <c r="AW33" s="39"/>
      <c r="AX33" s="39"/>
      <c r="AY33" s="39"/>
      <c r="AZ33" s="39"/>
      <c r="BA33" s="39"/>
      <c r="BB33" s="39"/>
      <c r="BC33" s="39"/>
      <c r="BD33" s="37"/>
    </row>
    <row r="34" spans="1:59" ht="17.25" customHeight="1" x14ac:dyDescent="0.15"/>
    <row r="35" spans="1:59" customFormat="1" ht="21" customHeight="1" x14ac:dyDescent="0.15">
      <c r="A35" s="167" t="s">
        <v>61</v>
      </c>
      <c r="B35" s="167"/>
      <c r="C35" s="167"/>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E35" s="167" t="s">
        <v>61</v>
      </c>
      <c r="AF35" s="167"/>
      <c r="AG35" s="167"/>
      <c r="AH35" s="168"/>
      <c r="AI35" s="168"/>
      <c r="AJ35" s="168"/>
      <c r="AK35" s="168"/>
      <c r="AL35" s="168"/>
      <c r="AM35" s="168"/>
      <c r="AN35" s="168"/>
      <c r="AO35" s="168"/>
      <c r="AP35" s="168"/>
      <c r="AQ35" s="168"/>
      <c r="AR35" s="168"/>
      <c r="AS35" s="168"/>
      <c r="AT35" s="168"/>
      <c r="AU35" s="168"/>
      <c r="AV35" s="168"/>
      <c r="AW35" s="168"/>
      <c r="AX35" s="168"/>
      <c r="AY35" s="168"/>
      <c r="AZ35" s="168"/>
      <c r="BA35" s="168"/>
      <c r="BB35" s="168"/>
      <c r="BC35" s="168"/>
      <c r="BD35" s="168"/>
      <c r="BE35" s="168"/>
      <c r="BF35" s="168"/>
      <c r="BG35" s="168"/>
    </row>
    <row r="36" spans="1:59" customFormat="1" ht="33" customHeight="1" x14ac:dyDescent="0.15">
      <c r="A36" s="184" t="s">
        <v>62</v>
      </c>
      <c r="B36" s="184"/>
      <c r="C36" s="184"/>
      <c r="D36" s="184"/>
      <c r="E36" s="184"/>
      <c r="F36" s="184"/>
      <c r="G36" s="184"/>
      <c r="H36" s="184"/>
      <c r="I36" s="184"/>
      <c r="J36" s="184"/>
      <c r="K36" s="184"/>
      <c r="L36" s="184"/>
      <c r="M36" s="184"/>
      <c r="N36" s="184"/>
      <c r="O36" s="184"/>
      <c r="P36" s="184"/>
      <c r="Q36" s="184"/>
      <c r="R36" s="184"/>
      <c r="S36" s="184"/>
      <c r="T36" s="184"/>
      <c r="U36" s="184"/>
      <c r="V36" s="184"/>
      <c r="W36" s="184"/>
      <c r="X36" s="184"/>
      <c r="Y36" s="184"/>
      <c r="Z36" s="184"/>
      <c r="AA36" s="184"/>
      <c r="AB36" s="184"/>
      <c r="AC36" s="184"/>
      <c r="AE36" s="184" t="s">
        <v>62</v>
      </c>
      <c r="AF36" s="184"/>
      <c r="AG36" s="184"/>
      <c r="AH36" s="184"/>
      <c r="AI36" s="184"/>
      <c r="AJ36" s="184"/>
      <c r="AK36" s="184"/>
      <c r="AL36" s="184"/>
      <c r="AM36" s="184"/>
      <c r="AN36" s="184"/>
      <c r="AO36" s="184"/>
      <c r="AP36" s="184"/>
      <c r="AQ36" s="184"/>
      <c r="AR36" s="184"/>
      <c r="AS36" s="184"/>
      <c r="AT36" s="184"/>
      <c r="AU36" s="184"/>
      <c r="AV36" s="184"/>
      <c r="AW36" s="184"/>
      <c r="AX36" s="184"/>
      <c r="AY36" s="184"/>
      <c r="AZ36" s="184"/>
      <c r="BA36" s="184"/>
      <c r="BB36" s="184"/>
      <c r="BC36" s="184"/>
      <c r="BD36" s="184"/>
      <c r="BE36" s="184"/>
      <c r="BF36" s="184"/>
      <c r="BG36" s="184"/>
    </row>
    <row r="37" spans="1:59" customFormat="1" ht="8.25" customHeight="1" x14ac:dyDescent="0.15">
      <c r="A37" s="185"/>
      <c r="B37" s="185"/>
      <c r="C37" s="185"/>
      <c r="D37" s="185"/>
      <c r="E37" s="185"/>
      <c r="F37" s="185"/>
      <c r="G37" s="185"/>
      <c r="H37" s="185"/>
      <c r="I37" s="185"/>
      <c r="J37" s="185"/>
      <c r="K37" s="185"/>
      <c r="L37" s="185"/>
      <c r="M37" s="185"/>
      <c r="N37" s="185"/>
      <c r="O37" s="185"/>
      <c r="P37" s="185"/>
      <c r="Q37" s="185"/>
      <c r="R37" s="185"/>
      <c r="S37" s="185"/>
      <c r="T37" s="185"/>
      <c r="U37" s="185"/>
      <c r="V37" s="185"/>
      <c r="W37" s="185"/>
      <c r="X37" s="185"/>
      <c r="Y37" s="185"/>
      <c r="Z37" s="185"/>
      <c r="AA37" s="185"/>
      <c r="AB37" s="185"/>
      <c r="AC37" s="185"/>
      <c r="AE37" s="185"/>
      <c r="AF37" s="185"/>
      <c r="AG37" s="185"/>
      <c r="AH37" s="185"/>
      <c r="AI37" s="185"/>
      <c r="AJ37" s="185"/>
      <c r="AK37" s="185"/>
      <c r="AL37" s="185"/>
      <c r="AM37" s="185"/>
      <c r="AN37" s="185"/>
      <c r="AO37" s="185"/>
      <c r="AP37" s="185"/>
      <c r="AQ37" s="185"/>
      <c r="AR37" s="185"/>
      <c r="AS37" s="185"/>
      <c r="AT37" s="185"/>
      <c r="AU37" s="185"/>
      <c r="AV37" s="185"/>
      <c r="AW37" s="185"/>
      <c r="AX37" s="185"/>
      <c r="AY37" s="185"/>
      <c r="AZ37" s="185"/>
      <c r="BA37" s="185"/>
      <c r="BB37" s="185"/>
      <c r="BC37" s="185"/>
      <c r="BD37" s="185"/>
      <c r="BE37" s="185"/>
      <c r="BF37" s="185"/>
      <c r="BG37" s="185"/>
    </row>
    <row r="38" spans="1:59" customFormat="1" ht="32.25" customHeight="1" x14ac:dyDescent="0.15">
      <c r="A38" s="62" t="s">
        <v>23</v>
      </c>
      <c r="B38" s="186">
        <f>G26</f>
        <v>0</v>
      </c>
      <c r="C38" s="186"/>
      <c r="D38" s="186"/>
      <c r="E38" s="186"/>
      <c r="F38" s="186"/>
      <c r="G38" s="186"/>
      <c r="H38" s="186"/>
      <c r="I38" s="186"/>
      <c r="J38" s="186"/>
      <c r="K38" s="186"/>
      <c r="L38" s="186"/>
      <c r="M38" s="186"/>
      <c r="N38" s="186"/>
      <c r="O38" s="186"/>
      <c r="P38" s="186"/>
      <c r="Q38" s="186"/>
      <c r="R38" s="186"/>
      <c r="S38" s="186"/>
      <c r="T38" s="186"/>
      <c r="U38" s="186"/>
      <c r="V38" s="186"/>
      <c r="W38" s="186"/>
      <c r="X38" s="186"/>
      <c r="Y38" s="186"/>
      <c r="Z38" s="186"/>
      <c r="AA38" s="186"/>
      <c r="AB38" s="186"/>
      <c r="AC38" s="187"/>
      <c r="AE38" s="62" t="s">
        <v>23</v>
      </c>
      <c r="AF38" s="321" t="str">
        <f>AK26</f>
        <v>○○大学○○部　夏合宿</v>
      </c>
      <c r="AG38" s="321"/>
      <c r="AH38" s="321"/>
      <c r="AI38" s="321"/>
      <c r="AJ38" s="321"/>
      <c r="AK38" s="321"/>
      <c r="AL38" s="321"/>
      <c r="AM38" s="321"/>
      <c r="AN38" s="321"/>
      <c r="AO38" s="321"/>
      <c r="AP38" s="321"/>
      <c r="AQ38" s="321"/>
      <c r="AR38" s="321"/>
      <c r="AS38" s="321"/>
      <c r="AT38" s="321"/>
      <c r="AU38" s="321"/>
      <c r="AV38" s="321"/>
      <c r="AW38" s="321"/>
      <c r="AX38" s="321"/>
      <c r="AY38" s="321"/>
      <c r="AZ38" s="321"/>
      <c r="BA38" s="321"/>
      <c r="BB38" s="321"/>
      <c r="BC38" s="321"/>
      <c r="BD38" s="321"/>
      <c r="BE38" s="321"/>
      <c r="BF38" s="321"/>
      <c r="BG38" s="322"/>
    </row>
    <row r="39" spans="1:59" customFormat="1" ht="76.5" customHeight="1" x14ac:dyDescent="0.15">
      <c r="A39" s="62" t="s">
        <v>43</v>
      </c>
      <c r="B39" s="188"/>
      <c r="C39" s="188"/>
      <c r="D39" s="188"/>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9"/>
      <c r="AE39" s="62" t="s">
        <v>43</v>
      </c>
      <c r="AF39" s="323" t="s">
        <v>220</v>
      </c>
      <c r="AG39" s="324"/>
      <c r="AH39" s="324"/>
      <c r="AI39" s="324"/>
      <c r="AJ39" s="324"/>
      <c r="AK39" s="324"/>
      <c r="AL39" s="324"/>
      <c r="AM39" s="324"/>
      <c r="AN39" s="324"/>
      <c r="AO39" s="324"/>
      <c r="AP39" s="324"/>
      <c r="AQ39" s="324"/>
      <c r="AR39" s="324"/>
      <c r="AS39" s="324"/>
      <c r="AT39" s="324"/>
      <c r="AU39" s="324"/>
      <c r="AV39" s="324"/>
      <c r="AW39" s="324"/>
      <c r="AX39" s="324"/>
      <c r="AY39" s="324"/>
      <c r="AZ39" s="324"/>
      <c r="BA39" s="324"/>
      <c r="BB39" s="324"/>
      <c r="BC39" s="324"/>
      <c r="BD39" s="324"/>
      <c r="BE39" s="324"/>
      <c r="BF39" s="324"/>
      <c r="BG39" s="325"/>
    </row>
    <row r="40" spans="1:59" customFormat="1" ht="32.25" customHeight="1" thickBot="1" x14ac:dyDescent="0.2">
      <c r="A40" s="62" t="s">
        <v>44</v>
      </c>
      <c r="B40" s="192"/>
      <c r="C40" s="193"/>
      <c r="D40" s="193"/>
      <c r="E40" s="57" t="s">
        <v>8</v>
      </c>
      <c r="F40" s="118"/>
      <c r="G40" s="57" t="s">
        <v>9</v>
      </c>
      <c r="H40" s="118"/>
      <c r="I40" s="57" t="s">
        <v>10</v>
      </c>
      <c r="J40" s="118"/>
      <c r="K40" s="190" t="s">
        <v>39</v>
      </c>
      <c r="L40" s="190"/>
      <c r="M40" s="57" t="s">
        <v>40</v>
      </c>
      <c r="N40" s="193"/>
      <c r="O40" s="193"/>
      <c r="P40" s="193"/>
      <c r="Q40" s="57" t="s">
        <v>8</v>
      </c>
      <c r="R40" s="118"/>
      <c r="S40" s="57" t="s">
        <v>9</v>
      </c>
      <c r="T40" s="118"/>
      <c r="U40" s="57" t="s">
        <v>10</v>
      </c>
      <c r="V40" s="118"/>
      <c r="W40" s="190" t="s">
        <v>39</v>
      </c>
      <c r="X40" s="190"/>
      <c r="Y40" s="190" t="s">
        <v>16</v>
      </c>
      <c r="Z40" s="190"/>
      <c r="AA40" s="191"/>
      <c r="AB40" s="191"/>
      <c r="AC40" s="63" t="s">
        <v>10</v>
      </c>
      <c r="AE40" s="62" t="s">
        <v>44</v>
      </c>
      <c r="AF40" s="327" t="s">
        <v>215</v>
      </c>
      <c r="AG40" s="328"/>
      <c r="AH40" s="328"/>
      <c r="AI40" s="64" t="s">
        <v>8</v>
      </c>
      <c r="AJ40" s="97" t="s">
        <v>215</v>
      </c>
      <c r="AK40" s="64" t="s">
        <v>9</v>
      </c>
      <c r="AL40" s="97" t="s">
        <v>215</v>
      </c>
      <c r="AM40" s="64" t="s">
        <v>10</v>
      </c>
      <c r="AN40" s="97" t="s">
        <v>215</v>
      </c>
      <c r="AO40" s="168" t="s">
        <v>39</v>
      </c>
      <c r="AP40" s="168"/>
      <c r="AQ40" s="64" t="s">
        <v>40</v>
      </c>
      <c r="AR40" s="328" t="s">
        <v>215</v>
      </c>
      <c r="AS40" s="328"/>
      <c r="AT40" s="328"/>
      <c r="AU40" s="64" t="s">
        <v>8</v>
      </c>
      <c r="AV40" s="97" t="s">
        <v>215</v>
      </c>
      <c r="AW40" s="64" t="s">
        <v>9</v>
      </c>
      <c r="AX40" s="97" t="s">
        <v>215</v>
      </c>
      <c r="AY40" s="64" t="s">
        <v>10</v>
      </c>
      <c r="AZ40" s="97" t="s">
        <v>215</v>
      </c>
      <c r="BA40" s="168" t="s">
        <v>39</v>
      </c>
      <c r="BB40" s="168"/>
      <c r="BC40" s="168" t="s">
        <v>16</v>
      </c>
      <c r="BD40" s="168"/>
      <c r="BE40" s="326" t="s">
        <v>215</v>
      </c>
      <c r="BF40" s="326"/>
      <c r="BG40" s="65" t="s">
        <v>10</v>
      </c>
    </row>
    <row r="41" spans="1:59" customFormat="1" ht="26.25" customHeight="1" thickBot="1" x14ac:dyDescent="0.2">
      <c r="A41" s="197" t="s">
        <v>45</v>
      </c>
      <c r="B41" s="200" t="s">
        <v>57</v>
      </c>
      <c r="C41" s="203"/>
      <c r="D41" s="205"/>
      <c r="E41" s="205"/>
      <c r="F41" s="205"/>
      <c r="G41" s="205"/>
      <c r="H41" s="205"/>
      <c r="I41" s="205"/>
      <c r="J41" s="205"/>
      <c r="K41" s="205"/>
      <c r="L41" s="205"/>
      <c r="M41" s="205"/>
      <c r="N41" s="205"/>
      <c r="O41" s="205"/>
      <c r="P41" s="206" t="s">
        <v>58</v>
      </c>
      <c r="Q41" s="206"/>
      <c r="R41" s="207"/>
      <c r="S41" s="207"/>
      <c r="T41" s="207"/>
      <c r="U41" s="207"/>
      <c r="V41" s="207"/>
      <c r="W41" s="207"/>
      <c r="X41" s="57" t="s">
        <v>64</v>
      </c>
      <c r="Y41" s="57" t="s">
        <v>66</v>
      </c>
      <c r="Z41" s="57" t="s">
        <v>65</v>
      </c>
      <c r="AA41" s="57" t="s">
        <v>66</v>
      </c>
      <c r="AB41" s="57" t="s">
        <v>34</v>
      </c>
      <c r="AC41" s="63" t="s">
        <v>41</v>
      </c>
      <c r="AE41" s="197" t="s">
        <v>45</v>
      </c>
      <c r="AF41" s="200" t="s">
        <v>57</v>
      </c>
      <c r="AG41" s="203"/>
      <c r="AH41" s="329" t="s">
        <v>221</v>
      </c>
      <c r="AI41" s="329"/>
      <c r="AJ41" s="329"/>
      <c r="AK41" s="329"/>
      <c r="AL41" s="329"/>
      <c r="AM41" s="329"/>
      <c r="AN41" s="329"/>
      <c r="AO41" s="329"/>
      <c r="AP41" s="329"/>
      <c r="AQ41" s="329"/>
      <c r="AR41" s="329"/>
      <c r="AS41" s="329"/>
      <c r="AT41" s="206" t="s">
        <v>58</v>
      </c>
      <c r="AU41" s="206"/>
      <c r="AV41" s="330" t="s">
        <v>222</v>
      </c>
      <c r="AW41" s="330"/>
      <c r="AX41" s="330"/>
      <c r="AY41" s="330"/>
      <c r="AZ41" s="330"/>
      <c r="BA41" s="331"/>
      <c r="BB41" s="98" t="s">
        <v>64</v>
      </c>
      <c r="BC41" s="57" t="s">
        <v>66</v>
      </c>
      <c r="BD41" s="57" t="s">
        <v>65</v>
      </c>
      <c r="BE41" s="57" t="s">
        <v>66</v>
      </c>
      <c r="BF41" s="57" t="s">
        <v>34</v>
      </c>
      <c r="BG41" s="63" t="s">
        <v>41</v>
      </c>
    </row>
    <row r="42" spans="1:59" s="2" customFormat="1" ht="26.25" customHeight="1" x14ac:dyDescent="0.15">
      <c r="A42" s="198"/>
      <c r="B42" s="201"/>
      <c r="C42" s="204"/>
      <c r="D42" s="196"/>
      <c r="E42" s="196"/>
      <c r="F42" s="196"/>
      <c r="G42" s="196"/>
      <c r="H42" s="196"/>
      <c r="I42" s="196"/>
      <c r="J42" s="196"/>
      <c r="K42" s="196"/>
      <c r="L42" s="196"/>
      <c r="M42" s="196"/>
      <c r="N42" s="196"/>
      <c r="O42" s="196"/>
      <c r="P42" s="194" t="s">
        <v>58</v>
      </c>
      <c r="Q42" s="194"/>
      <c r="R42" s="195"/>
      <c r="S42" s="195"/>
      <c r="T42" s="195"/>
      <c r="U42" s="195"/>
      <c r="V42" s="195"/>
      <c r="W42" s="195"/>
      <c r="X42" s="64" t="s">
        <v>64</v>
      </c>
      <c r="Y42" s="64" t="s">
        <v>66</v>
      </c>
      <c r="Z42" s="64" t="s">
        <v>65</v>
      </c>
      <c r="AA42" s="64" t="s">
        <v>66</v>
      </c>
      <c r="AB42" s="64" t="s">
        <v>34</v>
      </c>
      <c r="AC42" s="65" t="s">
        <v>41</v>
      </c>
      <c r="AE42" s="198"/>
      <c r="AF42" s="201"/>
      <c r="AG42" s="204"/>
      <c r="AH42" s="332"/>
      <c r="AI42" s="332"/>
      <c r="AJ42" s="332"/>
      <c r="AK42" s="332"/>
      <c r="AL42" s="332"/>
      <c r="AM42" s="332"/>
      <c r="AN42" s="332"/>
      <c r="AO42" s="332"/>
      <c r="AP42" s="332"/>
      <c r="AQ42" s="332"/>
      <c r="AR42" s="332"/>
      <c r="AS42" s="332"/>
      <c r="AT42" s="194" t="s">
        <v>58</v>
      </c>
      <c r="AU42" s="194"/>
      <c r="AV42" s="333"/>
      <c r="AW42" s="333"/>
      <c r="AX42" s="333"/>
      <c r="AY42" s="333"/>
      <c r="AZ42" s="333"/>
      <c r="BA42" s="333"/>
      <c r="BB42" s="64" t="s">
        <v>64</v>
      </c>
      <c r="BC42" s="64" t="s">
        <v>66</v>
      </c>
      <c r="BD42" s="64" t="s">
        <v>65</v>
      </c>
      <c r="BE42" s="64" t="s">
        <v>66</v>
      </c>
      <c r="BF42" s="64" t="s">
        <v>34</v>
      </c>
      <c r="BG42" s="65" t="s">
        <v>41</v>
      </c>
    </row>
    <row r="43" spans="1:59" s="2" customFormat="1" ht="26.25" customHeight="1" x14ac:dyDescent="0.15">
      <c r="A43" s="198"/>
      <c r="B43" s="201"/>
      <c r="C43" s="204"/>
      <c r="D43" s="196"/>
      <c r="E43" s="196"/>
      <c r="F43" s="196"/>
      <c r="G43" s="196"/>
      <c r="H43" s="196"/>
      <c r="I43" s="196"/>
      <c r="J43" s="196"/>
      <c r="K43" s="196"/>
      <c r="L43" s="196"/>
      <c r="M43" s="196"/>
      <c r="N43" s="196"/>
      <c r="O43" s="196"/>
      <c r="P43" s="194" t="s">
        <v>58</v>
      </c>
      <c r="Q43" s="194"/>
      <c r="R43" s="195"/>
      <c r="S43" s="195"/>
      <c r="T43" s="195"/>
      <c r="U43" s="195"/>
      <c r="V43" s="195"/>
      <c r="W43" s="195"/>
      <c r="X43" s="64" t="s">
        <v>64</v>
      </c>
      <c r="Y43" s="64" t="s">
        <v>66</v>
      </c>
      <c r="Z43" s="64" t="s">
        <v>65</v>
      </c>
      <c r="AA43" s="64" t="s">
        <v>66</v>
      </c>
      <c r="AB43" s="64" t="s">
        <v>34</v>
      </c>
      <c r="AC43" s="65" t="s">
        <v>41</v>
      </c>
      <c r="AE43" s="198"/>
      <c r="AF43" s="201"/>
      <c r="AG43" s="204"/>
      <c r="AH43" s="332"/>
      <c r="AI43" s="332"/>
      <c r="AJ43" s="332"/>
      <c r="AK43" s="332"/>
      <c r="AL43" s="332"/>
      <c r="AM43" s="332"/>
      <c r="AN43" s="332"/>
      <c r="AO43" s="332"/>
      <c r="AP43" s="332"/>
      <c r="AQ43" s="332"/>
      <c r="AR43" s="332"/>
      <c r="AS43" s="332"/>
      <c r="AT43" s="194" t="s">
        <v>58</v>
      </c>
      <c r="AU43" s="194"/>
      <c r="AV43" s="333"/>
      <c r="AW43" s="333"/>
      <c r="AX43" s="333"/>
      <c r="AY43" s="333"/>
      <c r="AZ43" s="333"/>
      <c r="BA43" s="333"/>
      <c r="BB43" s="64" t="s">
        <v>64</v>
      </c>
      <c r="BC43" s="64" t="s">
        <v>66</v>
      </c>
      <c r="BD43" s="64" t="s">
        <v>65</v>
      </c>
      <c r="BE43" s="64" t="s">
        <v>66</v>
      </c>
      <c r="BF43" s="64" t="s">
        <v>34</v>
      </c>
      <c r="BG43" s="65" t="s">
        <v>41</v>
      </c>
    </row>
    <row r="44" spans="1:59" s="2" customFormat="1" ht="26.25" customHeight="1" x14ac:dyDescent="0.15">
      <c r="A44" s="198"/>
      <c r="B44" s="201"/>
      <c r="C44" s="204"/>
      <c r="D44" s="196"/>
      <c r="E44" s="196"/>
      <c r="F44" s="196"/>
      <c r="G44" s="196"/>
      <c r="H44" s="196"/>
      <c r="I44" s="196"/>
      <c r="J44" s="196"/>
      <c r="K44" s="196"/>
      <c r="L44" s="196"/>
      <c r="M44" s="196"/>
      <c r="N44" s="196"/>
      <c r="O44" s="196"/>
      <c r="P44" s="194" t="s">
        <v>58</v>
      </c>
      <c r="Q44" s="194"/>
      <c r="R44" s="195"/>
      <c r="S44" s="195"/>
      <c r="T44" s="195"/>
      <c r="U44" s="195"/>
      <c r="V44" s="195"/>
      <c r="W44" s="195"/>
      <c r="X44" s="64" t="s">
        <v>64</v>
      </c>
      <c r="Y44" s="64" t="s">
        <v>66</v>
      </c>
      <c r="Z44" s="64" t="s">
        <v>65</v>
      </c>
      <c r="AA44" s="64" t="s">
        <v>66</v>
      </c>
      <c r="AB44" s="64" t="s">
        <v>34</v>
      </c>
      <c r="AC44" s="65" t="s">
        <v>41</v>
      </c>
      <c r="AE44" s="198"/>
      <c r="AF44" s="201"/>
      <c r="AG44" s="204"/>
      <c r="AH44" s="332"/>
      <c r="AI44" s="332"/>
      <c r="AJ44" s="332"/>
      <c r="AK44" s="332"/>
      <c r="AL44" s="332"/>
      <c r="AM44" s="332"/>
      <c r="AN44" s="332"/>
      <c r="AO44" s="332"/>
      <c r="AP44" s="332"/>
      <c r="AQ44" s="332"/>
      <c r="AR44" s="332"/>
      <c r="AS44" s="332"/>
      <c r="AT44" s="194" t="s">
        <v>58</v>
      </c>
      <c r="AU44" s="194"/>
      <c r="AV44" s="333"/>
      <c r="AW44" s="333"/>
      <c r="AX44" s="333"/>
      <c r="AY44" s="333"/>
      <c r="AZ44" s="333"/>
      <c r="BA44" s="333"/>
      <c r="BB44" s="64" t="s">
        <v>64</v>
      </c>
      <c r="BC44" s="64" t="s">
        <v>66</v>
      </c>
      <c r="BD44" s="64" t="s">
        <v>65</v>
      </c>
      <c r="BE44" s="64" t="s">
        <v>66</v>
      </c>
      <c r="BF44" s="64" t="s">
        <v>34</v>
      </c>
      <c r="BG44" s="65" t="s">
        <v>41</v>
      </c>
    </row>
    <row r="45" spans="1:59" s="2" customFormat="1" ht="26.25" customHeight="1" x14ac:dyDescent="0.15">
      <c r="A45" s="198"/>
      <c r="B45" s="201"/>
      <c r="C45" s="204"/>
      <c r="D45" s="196"/>
      <c r="E45" s="196"/>
      <c r="F45" s="196"/>
      <c r="G45" s="196"/>
      <c r="H45" s="196"/>
      <c r="I45" s="196"/>
      <c r="J45" s="196"/>
      <c r="K45" s="196"/>
      <c r="L45" s="196"/>
      <c r="M45" s="196"/>
      <c r="N45" s="196"/>
      <c r="O45" s="196"/>
      <c r="P45" s="194" t="s">
        <v>58</v>
      </c>
      <c r="Q45" s="194"/>
      <c r="R45" s="195"/>
      <c r="S45" s="195"/>
      <c r="T45" s="195"/>
      <c r="U45" s="195"/>
      <c r="V45" s="195"/>
      <c r="W45" s="195"/>
      <c r="X45" s="64" t="s">
        <v>64</v>
      </c>
      <c r="Y45" s="64" t="s">
        <v>66</v>
      </c>
      <c r="Z45" s="64" t="s">
        <v>65</v>
      </c>
      <c r="AA45" s="64" t="s">
        <v>66</v>
      </c>
      <c r="AB45" s="64" t="s">
        <v>34</v>
      </c>
      <c r="AC45" s="65" t="s">
        <v>41</v>
      </c>
      <c r="AE45" s="198"/>
      <c r="AF45" s="201"/>
      <c r="AG45" s="204"/>
      <c r="AH45" s="332"/>
      <c r="AI45" s="332"/>
      <c r="AJ45" s="332"/>
      <c r="AK45" s="332"/>
      <c r="AL45" s="332"/>
      <c r="AM45" s="332"/>
      <c r="AN45" s="332"/>
      <c r="AO45" s="332"/>
      <c r="AP45" s="332"/>
      <c r="AQ45" s="332"/>
      <c r="AR45" s="332"/>
      <c r="AS45" s="332"/>
      <c r="AT45" s="194" t="s">
        <v>58</v>
      </c>
      <c r="AU45" s="194"/>
      <c r="AV45" s="333"/>
      <c r="AW45" s="333"/>
      <c r="AX45" s="333"/>
      <c r="AY45" s="333"/>
      <c r="AZ45" s="333"/>
      <c r="BA45" s="333"/>
      <c r="BB45" s="64" t="s">
        <v>64</v>
      </c>
      <c r="BC45" s="64" t="s">
        <v>66</v>
      </c>
      <c r="BD45" s="64" t="s">
        <v>65</v>
      </c>
      <c r="BE45" s="64" t="s">
        <v>66</v>
      </c>
      <c r="BF45" s="64" t="s">
        <v>34</v>
      </c>
      <c r="BG45" s="65" t="s">
        <v>41</v>
      </c>
    </row>
    <row r="46" spans="1:59" s="2" customFormat="1" ht="5.25" customHeight="1" thickBot="1" x14ac:dyDescent="0.2">
      <c r="A46" s="198"/>
      <c r="B46" s="202"/>
      <c r="C46" s="208"/>
      <c r="D46" s="185"/>
      <c r="E46" s="185"/>
      <c r="F46" s="185"/>
      <c r="G46" s="185"/>
      <c r="H46" s="185"/>
      <c r="I46" s="185"/>
      <c r="J46" s="185"/>
      <c r="K46" s="185"/>
      <c r="L46" s="185"/>
      <c r="M46" s="185"/>
      <c r="N46" s="185"/>
      <c r="O46" s="185"/>
      <c r="P46" s="185"/>
      <c r="Q46" s="185"/>
      <c r="R46" s="185"/>
      <c r="S46" s="185"/>
      <c r="T46" s="185"/>
      <c r="U46" s="185"/>
      <c r="V46" s="185"/>
      <c r="W46" s="185"/>
      <c r="X46" s="185"/>
      <c r="Y46" s="185"/>
      <c r="Z46" s="168"/>
      <c r="AA46" s="185"/>
      <c r="AB46" s="185"/>
      <c r="AC46" s="209"/>
      <c r="AE46" s="198"/>
      <c r="AF46" s="202"/>
      <c r="AG46" s="208"/>
      <c r="AH46" s="185"/>
      <c r="AI46" s="185"/>
      <c r="AJ46" s="185"/>
      <c r="AK46" s="185"/>
      <c r="AL46" s="185"/>
      <c r="AM46" s="185"/>
      <c r="AN46" s="185"/>
      <c r="AO46" s="185"/>
      <c r="AP46" s="185"/>
      <c r="AQ46" s="185"/>
      <c r="AR46" s="185"/>
      <c r="AS46" s="185"/>
      <c r="AT46" s="185"/>
      <c r="AU46" s="185"/>
      <c r="AV46" s="185"/>
      <c r="AW46" s="185"/>
      <c r="AX46" s="185"/>
      <c r="AY46" s="185"/>
      <c r="AZ46" s="185"/>
      <c r="BA46" s="185"/>
      <c r="BB46" s="168"/>
      <c r="BC46" s="185"/>
      <c r="BD46" s="168"/>
      <c r="BE46" s="185"/>
      <c r="BF46" s="185"/>
      <c r="BG46" s="209"/>
    </row>
    <row r="47" spans="1:59" s="2" customFormat="1" ht="25.5" customHeight="1" thickBot="1" x14ac:dyDescent="0.2">
      <c r="A47" s="198"/>
      <c r="B47" s="200" t="s">
        <v>59</v>
      </c>
      <c r="C47" s="204"/>
      <c r="D47" s="210"/>
      <c r="E47" s="210"/>
      <c r="F47" s="210"/>
      <c r="G47" s="210"/>
      <c r="H47" s="210"/>
      <c r="I47" s="210"/>
      <c r="J47" s="210"/>
      <c r="K47" s="210"/>
      <c r="L47" s="210"/>
      <c r="M47" s="210"/>
      <c r="N47" s="210"/>
      <c r="O47" s="210"/>
      <c r="P47" s="206" t="s">
        <v>58</v>
      </c>
      <c r="Q47" s="206"/>
      <c r="R47" s="195"/>
      <c r="S47" s="195"/>
      <c r="T47" s="195"/>
      <c r="U47" s="195"/>
      <c r="V47" s="195"/>
      <c r="W47" s="195"/>
      <c r="X47" s="64" t="s">
        <v>64</v>
      </c>
      <c r="Y47" s="64" t="s">
        <v>66</v>
      </c>
      <c r="Z47" s="57" t="s">
        <v>65</v>
      </c>
      <c r="AA47" s="64" t="s">
        <v>66</v>
      </c>
      <c r="AB47" s="64" t="s">
        <v>34</v>
      </c>
      <c r="AC47" s="65" t="s">
        <v>41</v>
      </c>
      <c r="AE47" s="198"/>
      <c r="AF47" s="200" t="s">
        <v>59</v>
      </c>
      <c r="AG47" s="204"/>
      <c r="AH47" s="334" t="s">
        <v>223</v>
      </c>
      <c r="AI47" s="334"/>
      <c r="AJ47" s="334"/>
      <c r="AK47" s="334"/>
      <c r="AL47" s="334"/>
      <c r="AM47" s="334"/>
      <c r="AN47" s="334"/>
      <c r="AO47" s="334"/>
      <c r="AP47" s="334"/>
      <c r="AQ47" s="334"/>
      <c r="AR47" s="334"/>
      <c r="AS47" s="334"/>
      <c r="AT47" s="206" t="s">
        <v>58</v>
      </c>
      <c r="AU47" s="206"/>
      <c r="AV47" s="335" t="s">
        <v>222</v>
      </c>
      <c r="AW47" s="335"/>
      <c r="AX47" s="335"/>
      <c r="AY47" s="335"/>
      <c r="AZ47" s="335"/>
      <c r="BA47" s="335"/>
      <c r="BB47" s="99" t="s">
        <v>64</v>
      </c>
      <c r="BC47" s="100" t="s">
        <v>66</v>
      </c>
      <c r="BD47" s="57" t="s">
        <v>65</v>
      </c>
      <c r="BE47" s="64" t="s">
        <v>66</v>
      </c>
      <c r="BF47" s="64" t="s">
        <v>34</v>
      </c>
      <c r="BG47" s="65" t="s">
        <v>41</v>
      </c>
    </row>
    <row r="48" spans="1:59" s="2" customFormat="1" ht="25.5" customHeight="1" thickBot="1" x14ac:dyDescent="0.2">
      <c r="A48" s="198"/>
      <c r="B48" s="201"/>
      <c r="C48" s="204"/>
      <c r="D48" s="196"/>
      <c r="E48" s="196"/>
      <c r="F48" s="196"/>
      <c r="G48" s="196"/>
      <c r="H48" s="196"/>
      <c r="I48" s="196"/>
      <c r="J48" s="196"/>
      <c r="K48" s="196"/>
      <c r="L48" s="196"/>
      <c r="M48" s="196"/>
      <c r="N48" s="196"/>
      <c r="O48" s="196"/>
      <c r="P48" s="194" t="s">
        <v>58</v>
      </c>
      <c r="Q48" s="194"/>
      <c r="R48" s="195"/>
      <c r="S48" s="195"/>
      <c r="T48" s="195"/>
      <c r="U48" s="195"/>
      <c r="V48" s="195"/>
      <c r="W48" s="195"/>
      <c r="X48" s="64" t="s">
        <v>64</v>
      </c>
      <c r="Y48" s="64" t="s">
        <v>66</v>
      </c>
      <c r="Z48" s="64" t="s">
        <v>65</v>
      </c>
      <c r="AA48" s="64" t="s">
        <v>66</v>
      </c>
      <c r="AB48" s="64" t="s">
        <v>34</v>
      </c>
      <c r="AC48" s="65" t="s">
        <v>41</v>
      </c>
      <c r="AE48" s="198"/>
      <c r="AF48" s="201"/>
      <c r="AG48" s="204"/>
      <c r="AH48" s="336" t="s">
        <v>224</v>
      </c>
      <c r="AI48" s="336"/>
      <c r="AJ48" s="336"/>
      <c r="AK48" s="336"/>
      <c r="AL48" s="336"/>
      <c r="AM48" s="336"/>
      <c r="AN48" s="336"/>
      <c r="AO48" s="336"/>
      <c r="AP48" s="336"/>
      <c r="AQ48" s="336"/>
      <c r="AR48" s="336"/>
      <c r="AS48" s="336"/>
      <c r="AT48" s="194" t="s">
        <v>58</v>
      </c>
      <c r="AU48" s="194"/>
      <c r="AV48" s="335" t="s">
        <v>222</v>
      </c>
      <c r="AW48" s="335"/>
      <c r="AX48" s="335"/>
      <c r="AY48" s="335"/>
      <c r="AZ48" s="335"/>
      <c r="BA48" s="335"/>
      <c r="BB48" s="64" t="s">
        <v>64</v>
      </c>
      <c r="BC48" s="64" t="s">
        <v>66</v>
      </c>
      <c r="BD48" s="98" t="s">
        <v>65</v>
      </c>
      <c r="BE48" s="101" t="s">
        <v>66</v>
      </c>
      <c r="BF48" s="64" t="s">
        <v>34</v>
      </c>
      <c r="BG48" s="65" t="s">
        <v>41</v>
      </c>
    </row>
    <row r="49" spans="1:59" s="2" customFormat="1" ht="25.5" customHeight="1" x14ac:dyDescent="0.15">
      <c r="A49" s="198"/>
      <c r="B49" s="201"/>
      <c r="C49" s="204"/>
      <c r="D49" s="196"/>
      <c r="E49" s="196"/>
      <c r="F49" s="196"/>
      <c r="G49" s="196"/>
      <c r="H49" s="196"/>
      <c r="I49" s="196"/>
      <c r="J49" s="196"/>
      <c r="K49" s="196"/>
      <c r="L49" s="196"/>
      <c r="M49" s="196"/>
      <c r="N49" s="196"/>
      <c r="O49" s="196"/>
      <c r="P49" s="194" t="s">
        <v>58</v>
      </c>
      <c r="Q49" s="194"/>
      <c r="R49" s="195"/>
      <c r="S49" s="195"/>
      <c r="T49" s="195"/>
      <c r="U49" s="195"/>
      <c r="V49" s="195"/>
      <c r="W49" s="195"/>
      <c r="X49" s="64" t="s">
        <v>64</v>
      </c>
      <c r="Y49" s="64" t="s">
        <v>66</v>
      </c>
      <c r="Z49" s="64" t="s">
        <v>65</v>
      </c>
      <c r="AA49" s="64" t="s">
        <v>66</v>
      </c>
      <c r="AB49" s="64" t="s">
        <v>34</v>
      </c>
      <c r="AC49" s="65" t="s">
        <v>41</v>
      </c>
      <c r="AE49" s="198"/>
      <c r="AF49" s="201"/>
      <c r="AG49" s="204"/>
      <c r="AH49" s="332"/>
      <c r="AI49" s="332"/>
      <c r="AJ49" s="332"/>
      <c r="AK49" s="332"/>
      <c r="AL49" s="332"/>
      <c r="AM49" s="332"/>
      <c r="AN49" s="332"/>
      <c r="AO49" s="332"/>
      <c r="AP49" s="332"/>
      <c r="AQ49" s="332"/>
      <c r="AR49" s="332"/>
      <c r="AS49" s="332"/>
      <c r="AT49" s="194" t="s">
        <v>58</v>
      </c>
      <c r="AU49" s="194"/>
      <c r="AV49" s="333"/>
      <c r="AW49" s="333"/>
      <c r="AX49" s="333"/>
      <c r="AY49" s="333"/>
      <c r="AZ49" s="333"/>
      <c r="BA49" s="333"/>
      <c r="BB49" s="64" t="s">
        <v>64</v>
      </c>
      <c r="BC49" s="64" t="s">
        <v>66</v>
      </c>
      <c r="BD49" s="64" t="s">
        <v>65</v>
      </c>
      <c r="BE49" s="64" t="s">
        <v>66</v>
      </c>
      <c r="BF49" s="64" t="s">
        <v>34</v>
      </c>
      <c r="BG49" s="65" t="s">
        <v>41</v>
      </c>
    </row>
    <row r="50" spans="1:59" s="2" customFormat="1" ht="25.5" customHeight="1" x14ac:dyDescent="0.15">
      <c r="A50" s="198"/>
      <c r="B50" s="201"/>
      <c r="C50" s="204"/>
      <c r="D50" s="196"/>
      <c r="E50" s="196"/>
      <c r="F50" s="196"/>
      <c r="G50" s="196"/>
      <c r="H50" s="196"/>
      <c r="I50" s="196"/>
      <c r="J50" s="196"/>
      <c r="K50" s="196"/>
      <c r="L50" s="196"/>
      <c r="M50" s="196"/>
      <c r="N50" s="196"/>
      <c r="O50" s="196"/>
      <c r="P50" s="194" t="s">
        <v>58</v>
      </c>
      <c r="Q50" s="194"/>
      <c r="R50" s="195"/>
      <c r="S50" s="195"/>
      <c r="T50" s="195"/>
      <c r="U50" s="195"/>
      <c r="V50" s="195"/>
      <c r="W50" s="195"/>
      <c r="X50" s="64" t="s">
        <v>64</v>
      </c>
      <c r="Y50" s="64" t="s">
        <v>66</v>
      </c>
      <c r="Z50" s="64" t="s">
        <v>65</v>
      </c>
      <c r="AA50" s="64" t="s">
        <v>66</v>
      </c>
      <c r="AB50" s="64" t="s">
        <v>34</v>
      </c>
      <c r="AC50" s="65" t="s">
        <v>41</v>
      </c>
      <c r="AE50" s="198"/>
      <c r="AF50" s="201"/>
      <c r="AG50" s="204"/>
      <c r="AH50" s="332"/>
      <c r="AI50" s="332"/>
      <c r="AJ50" s="332"/>
      <c r="AK50" s="332"/>
      <c r="AL50" s="332"/>
      <c r="AM50" s="332"/>
      <c r="AN50" s="332"/>
      <c r="AO50" s="332"/>
      <c r="AP50" s="332"/>
      <c r="AQ50" s="332"/>
      <c r="AR50" s="332"/>
      <c r="AS50" s="332"/>
      <c r="AT50" s="194" t="s">
        <v>58</v>
      </c>
      <c r="AU50" s="194"/>
      <c r="AV50" s="333"/>
      <c r="AW50" s="333"/>
      <c r="AX50" s="333"/>
      <c r="AY50" s="333"/>
      <c r="AZ50" s="333"/>
      <c r="BA50" s="333"/>
      <c r="BB50" s="64" t="s">
        <v>64</v>
      </c>
      <c r="BC50" s="64" t="s">
        <v>66</v>
      </c>
      <c r="BD50" s="64" t="s">
        <v>65</v>
      </c>
      <c r="BE50" s="64" t="s">
        <v>66</v>
      </c>
      <c r="BF50" s="64" t="s">
        <v>34</v>
      </c>
      <c r="BG50" s="65" t="s">
        <v>41</v>
      </c>
    </row>
    <row r="51" spans="1:59" s="2" customFormat="1" ht="25.5" customHeight="1" x14ac:dyDescent="0.15">
      <c r="A51" s="198"/>
      <c r="B51" s="201"/>
      <c r="C51" s="204"/>
      <c r="D51" s="196"/>
      <c r="E51" s="196"/>
      <c r="F51" s="196"/>
      <c r="G51" s="196"/>
      <c r="H51" s="196"/>
      <c r="I51" s="196"/>
      <c r="J51" s="196"/>
      <c r="K51" s="196"/>
      <c r="L51" s="196"/>
      <c r="M51" s="196"/>
      <c r="N51" s="196"/>
      <c r="O51" s="196"/>
      <c r="P51" s="194" t="s">
        <v>58</v>
      </c>
      <c r="Q51" s="194"/>
      <c r="R51" s="195"/>
      <c r="S51" s="195"/>
      <c r="T51" s="195"/>
      <c r="U51" s="195"/>
      <c r="V51" s="195"/>
      <c r="W51" s="195"/>
      <c r="X51" s="64" t="s">
        <v>64</v>
      </c>
      <c r="Y51" s="64" t="s">
        <v>66</v>
      </c>
      <c r="Z51" s="64" t="s">
        <v>65</v>
      </c>
      <c r="AA51" s="64" t="s">
        <v>66</v>
      </c>
      <c r="AB51" s="64" t="s">
        <v>34</v>
      </c>
      <c r="AC51" s="65" t="s">
        <v>41</v>
      </c>
      <c r="AE51" s="198"/>
      <c r="AF51" s="201"/>
      <c r="AG51" s="204"/>
      <c r="AH51" s="332"/>
      <c r="AI51" s="332"/>
      <c r="AJ51" s="332"/>
      <c r="AK51" s="332"/>
      <c r="AL51" s="332"/>
      <c r="AM51" s="332"/>
      <c r="AN51" s="332"/>
      <c r="AO51" s="332"/>
      <c r="AP51" s="332"/>
      <c r="AQ51" s="332"/>
      <c r="AR51" s="332"/>
      <c r="AS51" s="332"/>
      <c r="AT51" s="194" t="s">
        <v>58</v>
      </c>
      <c r="AU51" s="194"/>
      <c r="AV51" s="333"/>
      <c r="AW51" s="333"/>
      <c r="AX51" s="333"/>
      <c r="AY51" s="333"/>
      <c r="AZ51" s="333"/>
      <c r="BA51" s="333"/>
      <c r="BB51" s="64" t="s">
        <v>64</v>
      </c>
      <c r="BC51" s="64" t="s">
        <v>66</v>
      </c>
      <c r="BD51" s="64" t="s">
        <v>65</v>
      </c>
      <c r="BE51" s="64" t="s">
        <v>66</v>
      </c>
      <c r="BF51" s="64" t="s">
        <v>34</v>
      </c>
      <c r="BG51" s="65" t="s">
        <v>41</v>
      </c>
    </row>
    <row r="52" spans="1:59" s="2" customFormat="1" ht="3.75" customHeight="1" x14ac:dyDescent="0.15">
      <c r="A52" s="199"/>
      <c r="B52" s="202"/>
      <c r="C52" s="208"/>
      <c r="D52" s="185"/>
      <c r="E52" s="185"/>
      <c r="F52" s="185"/>
      <c r="G52" s="185"/>
      <c r="H52" s="185"/>
      <c r="I52" s="185"/>
      <c r="J52" s="185"/>
      <c r="K52" s="185"/>
      <c r="L52" s="185"/>
      <c r="M52" s="185"/>
      <c r="N52" s="185"/>
      <c r="O52" s="185"/>
      <c r="P52" s="185"/>
      <c r="Q52" s="185"/>
      <c r="R52" s="185"/>
      <c r="S52" s="185"/>
      <c r="T52" s="185"/>
      <c r="U52" s="185"/>
      <c r="V52" s="185"/>
      <c r="W52" s="185"/>
      <c r="X52" s="185"/>
      <c r="Y52" s="185"/>
      <c r="Z52" s="185"/>
      <c r="AA52" s="185"/>
      <c r="AB52" s="185"/>
      <c r="AC52" s="209"/>
      <c r="AE52" s="199"/>
      <c r="AF52" s="202"/>
      <c r="AG52" s="208"/>
      <c r="AH52" s="185"/>
      <c r="AI52" s="185"/>
      <c r="AJ52" s="185"/>
      <c r="AK52" s="185"/>
      <c r="AL52" s="185"/>
      <c r="AM52" s="185"/>
      <c r="AN52" s="185"/>
      <c r="AO52" s="185"/>
      <c r="AP52" s="185"/>
      <c r="AQ52" s="185"/>
      <c r="AR52" s="185"/>
      <c r="AS52" s="185"/>
      <c r="AT52" s="185"/>
      <c r="AU52" s="185"/>
      <c r="AV52" s="185"/>
      <c r="AW52" s="185"/>
      <c r="AX52" s="185"/>
      <c r="AY52" s="185"/>
      <c r="AZ52" s="185"/>
      <c r="BA52" s="185"/>
      <c r="BB52" s="185"/>
      <c r="BC52" s="185"/>
      <c r="BD52" s="185"/>
      <c r="BE52" s="185"/>
      <c r="BF52" s="185"/>
      <c r="BG52" s="209"/>
    </row>
    <row r="53" spans="1:59" customFormat="1" ht="35.25" customHeight="1" x14ac:dyDescent="0.15">
      <c r="A53" s="62" t="s">
        <v>17</v>
      </c>
      <c r="B53" s="211" t="s">
        <v>19</v>
      </c>
      <c r="C53" s="211"/>
      <c r="D53" s="211"/>
      <c r="E53" s="211"/>
      <c r="F53" s="211"/>
      <c r="G53" s="66" t="s">
        <v>46</v>
      </c>
      <c r="H53" s="212"/>
      <c r="I53" s="212"/>
      <c r="J53" s="212"/>
      <c r="K53" s="211" t="s">
        <v>35</v>
      </c>
      <c r="L53" s="211"/>
      <c r="M53" s="211" t="s">
        <v>24</v>
      </c>
      <c r="N53" s="211"/>
      <c r="O53" s="211"/>
      <c r="P53" s="211"/>
      <c r="Q53" s="211"/>
      <c r="R53" s="67" t="s">
        <v>46</v>
      </c>
      <c r="S53" s="213"/>
      <c r="T53" s="213"/>
      <c r="U53" s="213"/>
      <c r="V53" s="66" t="s">
        <v>47</v>
      </c>
      <c r="W53" s="214" t="s">
        <v>18</v>
      </c>
      <c r="X53" s="214"/>
      <c r="Y53" s="215">
        <f>SUM(H53,S53)</f>
        <v>0</v>
      </c>
      <c r="Z53" s="215"/>
      <c r="AA53" s="215"/>
      <c r="AB53" s="68" t="s">
        <v>26</v>
      </c>
      <c r="AC53" s="69" t="s">
        <v>25</v>
      </c>
      <c r="AE53" s="62" t="s">
        <v>17</v>
      </c>
      <c r="AF53" s="211" t="s">
        <v>19</v>
      </c>
      <c r="AG53" s="211"/>
      <c r="AH53" s="211"/>
      <c r="AI53" s="211"/>
      <c r="AJ53" s="211"/>
      <c r="AK53" s="66" t="s">
        <v>46</v>
      </c>
      <c r="AL53" s="337">
        <v>50</v>
      </c>
      <c r="AM53" s="337"/>
      <c r="AN53" s="337"/>
      <c r="AO53" s="211" t="s">
        <v>35</v>
      </c>
      <c r="AP53" s="211"/>
      <c r="AQ53" s="211" t="s">
        <v>24</v>
      </c>
      <c r="AR53" s="211"/>
      <c r="AS53" s="211"/>
      <c r="AT53" s="211"/>
      <c r="AU53" s="211"/>
      <c r="AV53" s="67" t="s">
        <v>46</v>
      </c>
      <c r="AW53" s="338"/>
      <c r="AX53" s="338"/>
      <c r="AY53" s="338"/>
      <c r="AZ53" s="66" t="s">
        <v>47</v>
      </c>
      <c r="BA53" s="214" t="s">
        <v>18</v>
      </c>
      <c r="BB53" s="214"/>
      <c r="BC53" s="339">
        <f>SUM(AL53,AW53)</f>
        <v>50</v>
      </c>
      <c r="BD53" s="339"/>
      <c r="BE53" s="339"/>
      <c r="BF53" s="68" t="s">
        <v>26</v>
      </c>
      <c r="BG53" s="69" t="s">
        <v>25</v>
      </c>
    </row>
    <row r="54" spans="1:59" customFormat="1" ht="35.25" customHeight="1" x14ac:dyDescent="0.15">
      <c r="A54" s="62" t="s">
        <v>48</v>
      </c>
      <c r="B54" s="190" t="s">
        <v>49</v>
      </c>
      <c r="C54" s="190"/>
      <c r="D54" s="190"/>
      <c r="E54" s="190"/>
      <c r="F54" s="190"/>
      <c r="G54" s="57" t="s">
        <v>46</v>
      </c>
      <c r="H54" s="191"/>
      <c r="I54" s="191"/>
      <c r="J54" s="191"/>
      <c r="K54" s="190" t="s">
        <v>51</v>
      </c>
      <c r="L54" s="190"/>
      <c r="M54" s="57" t="s">
        <v>46</v>
      </c>
      <c r="N54" s="191"/>
      <c r="O54" s="191"/>
      <c r="P54" s="191"/>
      <c r="Q54" s="190" t="s">
        <v>47</v>
      </c>
      <c r="R54" s="190"/>
      <c r="S54" s="217" t="s">
        <v>50</v>
      </c>
      <c r="T54" s="217"/>
      <c r="U54" s="217"/>
      <c r="V54" s="217"/>
      <c r="W54" s="70" t="s">
        <v>46</v>
      </c>
      <c r="X54" s="216">
        <f>H54*N54</f>
        <v>0</v>
      </c>
      <c r="Y54" s="216"/>
      <c r="Z54" s="216"/>
      <c r="AA54" s="216"/>
      <c r="AB54" s="217" t="s">
        <v>47</v>
      </c>
      <c r="AC54" s="218"/>
      <c r="AE54" s="62" t="s">
        <v>48</v>
      </c>
      <c r="AF54" s="190" t="s">
        <v>49</v>
      </c>
      <c r="AG54" s="190"/>
      <c r="AH54" s="190"/>
      <c r="AI54" s="190"/>
      <c r="AJ54" s="190"/>
      <c r="AK54" s="57" t="s">
        <v>46</v>
      </c>
      <c r="AL54" s="340">
        <v>2</v>
      </c>
      <c r="AM54" s="340"/>
      <c r="AN54" s="340"/>
      <c r="AO54" s="190" t="s">
        <v>51</v>
      </c>
      <c r="AP54" s="190"/>
      <c r="AQ54" s="57" t="s">
        <v>46</v>
      </c>
      <c r="AR54" s="340">
        <v>50</v>
      </c>
      <c r="AS54" s="340"/>
      <c r="AT54" s="340"/>
      <c r="AU54" s="190" t="s">
        <v>47</v>
      </c>
      <c r="AV54" s="190"/>
      <c r="AW54" s="217" t="s">
        <v>50</v>
      </c>
      <c r="AX54" s="217"/>
      <c r="AY54" s="217"/>
      <c r="AZ54" s="217"/>
      <c r="BA54" s="70" t="s">
        <v>46</v>
      </c>
      <c r="BB54" s="341">
        <f>AL54*AR54</f>
        <v>100</v>
      </c>
      <c r="BC54" s="341"/>
      <c r="BD54" s="341"/>
      <c r="BE54" s="341"/>
      <c r="BF54" s="217" t="s">
        <v>47</v>
      </c>
      <c r="BG54" s="218"/>
    </row>
    <row r="55" spans="1:59" customFormat="1" ht="13.5" customHeight="1" x14ac:dyDescent="0.15">
      <c r="A55" s="197" t="s">
        <v>192</v>
      </c>
      <c r="B55" s="223" t="s">
        <v>194</v>
      </c>
      <c r="C55" s="211"/>
      <c r="D55" s="211"/>
      <c r="E55" s="211"/>
      <c r="F55" s="211"/>
      <c r="G55" s="211"/>
      <c r="H55" s="211"/>
      <c r="I55" s="211"/>
      <c r="J55" s="211"/>
      <c r="K55" s="211"/>
      <c r="L55" s="211"/>
      <c r="M55" s="211"/>
      <c r="N55" s="211"/>
      <c r="O55" s="211"/>
      <c r="P55" s="211"/>
      <c r="Q55" s="211"/>
      <c r="R55" s="211"/>
      <c r="S55" s="211"/>
      <c r="T55" s="211"/>
      <c r="U55" s="211"/>
      <c r="V55" s="211"/>
      <c r="W55" s="211"/>
      <c r="X55" s="211"/>
      <c r="Y55" s="211"/>
      <c r="Z55" s="211"/>
      <c r="AA55" s="211"/>
      <c r="AB55" s="211"/>
      <c r="AC55" s="224"/>
      <c r="AE55" s="197" t="s">
        <v>192</v>
      </c>
      <c r="AF55" s="223" t="s">
        <v>194</v>
      </c>
      <c r="AG55" s="211"/>
      <c r="AH55" s="211"/>
      <c r="AI55" s="211"/>
      <c r="AJ55" s="211"/>
      <c r="AK55" s="211"/>
      <c r="AL55" s="211"/>
      <c r="AM55" s="211"/>
      <c r="AN55" s="211"/>
      <c r="AO55" s="211"/>
      <c r="AP55" s="211"/>
      <c r="AQ55" s="211"/>
      <c r="AR55" s="211"/>
      <c r="AS55" s="211"/>
      <c r="AT55" s="211"/>
      <c r="AU55" s="211"/>
      <c r="AV55" s="211"/>
      <c r="AW55" s="211"/>
      <c r="AX55" s="211"/>
      <c r="AY55" s="211"/>
      <c r="AZ55" s="211"/>
      <c r="BA55" s="211"/>
      <c r="BB55" s="211"/>
      <c r="BC55" s="211"/>
      <c r="BD55" s="211"/>
      <c r="BE55" s="211"/>
      <c r="BF55" s="211"/>
      <c r="BG55" s="224"/>
    </row>
    <row r="56" spans="1:59" customFormat="1" ht="35.25" customHeight="1" x14ac:dyDescent="0.15">
      <c r="A56" s="240"/>
      <c r="B56" s="85"/>
      <c r="C56" s="219" t="s">
        <v>55</v>
      </c>
      <c r="D56" s="219"/>
      <c r="E56" s="219"/>
      <c r="F56" s="219"/>
      <c r="G56" s="220"/>
      <c r="H56" s="220"/>
      <c r="I56" s="220"/>
      <c r="J56" s="86" t="s">
        <v>35</v>
      </c>
      <c r="K56" s="86"/>
      <c r="L56" s="221" t="s">
        <v>52</v>
      </c>
      <c r="M56" s="221"/>
      <c r="N56" s="221"/>
      <c r="O56" s="220"/>
      <c r="P56" s="220"/>
      <c r="Q56" s="220"/>
      <c r="R56" s="86" t="s">
        <v>35</v>
      </c>
      <c r="S56" s="86"/>
      <c r="T56" s="220"/>
      <c r="U56" s="220"/>
      <c r="V56" s="220"/>
      <c r="W56" s="222" t="s">
        <v>36</v>
      </c>
      <c r="X56" s="222"/>
      <c r="Y56" s="220"/>
      <c r="Z56" s="220"/>
      <c r="AA56" s="219" t="s">
        <v>35</v>
      </c>
      <c r="AB56" s="219"/>
      <c r="AC56" s="87"/>
      <c r="AD56" s="1"/>
      <c r="AE56" s="240"/>
      <c r="AF56" s="85"/>
      <c r="AG56" s="219" t="s">
        <v>55</v>
      </c>
      <c r="AH56" s="219"/>
      <c r="AI56" s="219"/>
      <c r="AJ56" s="219"/>
      <c r="AK56" s="342">
        <v>100</v>
      </c>
      <c r="AL56" s="342"/>
      <c r="AM56" s="342"/>
      <c r="AN56" s="86" t="s">
        <v>35</v>
      </c>
      <c r="AO56" s="86"/>
      <c r="AP56" s="221" t="s">
        <v>52</v>
      </c>
      <c r="AQ56" s="221"/>
      <c r="AR56" s="221"/>
      <c r="AS56" s="222"/>
      <c r="AT56" s="222"/>
      <c r="AU56" s="222"/>
      <c r="AV56" s="86" t="s">
        <v>35</v>
      </c>
      <c r="AW56" s="86"/>
      <c r="AX56" s="222"/>
      <c r="AY56" s="222"/>
      <c r="AZ56" s="222"/>
      <c r="BA56" s="222" t="s">
        <v>36</v>
      </c>
      <c r="BB56" s="222"/>
      <c r="BC56" s="222"/>
      <c r="BD56" s="222"/>
      <c r="BE56" s="219" t="s">
        <v>35</v>
      </c>
      <c r="BF56" s="219"/>
      <c r="BG56" s="87"/>
    </row>
    <row r="57" spans="1:59" customFormat="1" ht="35.25" customHeight="1" x14ac:dyDescent="0.15">
      <c r="A57" s="240"/>
      <c r="B57" s="88"/>
      <c r="C57" s="226" t="s">
        <v>56</v>
      </c>
      <c r="D57" s="226"/>
      <c r="E57" s="226"/>
      <c r="F57" s="226"/>
      <c r="G57" s="225"/>
      <c r="H57" s="225"/>
      <c r="I57" s="225"/>
      <c r="J57" s="89" t="s">
        <v>35</v>
      </c>
      <c r="K57" s="89"/>
      <c r="L57" s="232" t="s">
        <v>53</v>
      </c>
      <c r="M57" s="232"/>
      <c r="N57" s="232"/>
      <c r="O57" s="225"/>
      <c r="P57" s="225"/>
      <c r="Q57" s="225"/>
      <c r="R57" s="89" t="s">
        <v>35</v>
      </c>
      <c r="S57" s="89"/>
      <c r="T57" s="225"/>
      <c r="U57" s="225"/>
      <c r="V57" s="225"/>
      <c r="W57" s="233" t="s">
        <v>36</v>
      </c>
      <c r="X57" s="233"/>
      <c r="Y57" s="225"/>
      <c r="Z57" s="225"/>
      <c r="AA57" s="226" t="s">
        <v>35</v>
      </c>
      <c r="AB57" s="226"/>
      <c r="AC57" s="90"/>
      <c r="AE57" s="240"/>
      <c r="AF57" s="88"/>
      <c r="AG57" s="226" t="s">
        <v>56</v>
      </c>
      <c r="AH57" s="226"/>
      <c r="AI57" s="226"/>
      <c r="AJ57" s="226"/>
      <c r="AK57" s="233"/>
      <c r="AL57" s="233"/>
      <c r="AM57" s="233"/>
      <c r="AN57" s="89" t="s">
        <v>35</v>
      </c>
      <c r="AO57" s="89"/>
      <c r="AP57" s="232" t="s">
        <v>53</v>
      </c>
      <c r="AQ57" s="232"/>
      <c r="AR57" s="232"/>
      <c r="AS57" s="233"/>
      <c r="AT57" s="233"/>
      <c r="AU57" s="233"/>
      <c r="AV57" s="89" t="s">
        <v>35</v>
      </c>
      <c r="AW57" s="89"/>
      <c r="AX57" s="233"/>
      <c r="AY57" s="233"/>
      <c r="AZ57" s="233"/>
      <c r="BA57" s="233" t="s">
        <v>36</v>
      </c>
      <c r="BB57" s="233"/>
      <c r="BC57" s="233"/>
      <c r="BD57" s="233"/>
      <c r="BE57" s="226" t="s">
        <v>35</v>
      </c>
      <c r="BF57" s="226"/>
      <c r="BG57" s="90"/>
    </row>
    <row r="58" spans="1:59" customFormat="1" ht="35.25" customHeight="1" x14ac:dyDescent="0.15">
      <c r="A58" s="241"/>
      <c r="B58" s="91"/>
      <c r="C58" s="227"/>
      <c r="D58" s="227"/>
      <c r="E58" s="227"/>
      <c r="F58" s="228" t="s">
        <v>37</v>
      </c>
      <c r="G58" s="228"/>
      <c r="H58" s="227"/>
      <c r="I58" s="227"/>
      <c r="J58" s="71" t="s">
        <v>35</v>
      </c>
      <c r="K58" s="92"/>
      <c r="L58" s="228"/>
      <c r="M58" s="228"/>
      <c r="N58" s="228"/>
      <c r="O58" s="228"/>
      <c r="P58" s="228"/>
      <c r="Q58" s="228"/>
      <c r="R58" s="71"/>
      <c r="S58" s="72"/>
      <c r="T58" s="229" t="s">
        <v>54</v>
      </c>
      <c r="U58" s="229"/>
      <c r="V58" s="229"/>
      <c r="W58" s="93" t="s">
        <v>46</v>
      </c>
      <c r="X58" s="230" t="str">
        <f>IF(N54="","",G56+O56+Y56+G57+O57+Y57+H58)</f>
        <v/>
      </c>
      <c r="Y58" s="230"/>
      <c r="Z58" s="230"/>
      <c r="AA58" s="231" t="s">
        <v>35</v>
      </c>
      <c r="AB58" s="231"/>
      <c r="AC58" s="94"/>
      <c r="AE58" s="241"/>
      <c r="AF58" s="91"/>
      <c r="AG58" s="228"/>
      <c r="AH58" s="228"/>
      <c r="AI58" s="228"/>
      <c r="AJ58" s="228" t="s">
        <v>37</v>
      </c>
      <c r="AK58" s="228"/>
      <c r="AL58" s="228"/>
      <c r="AM58" s="228"/>
      <c r="AN58" s="71" t="s">
        <v>35</v>
      </c>
      <c r="AO58" s="92"/>
      <c r="AP58" s="228"/>
      <c r="AQ58" s="228"/>
      <c r="AR58" s="228"/>
      <c r="AS58" s="228"/>
      <c r="AT58" s="228"/>
      <c r="AU58" s="228"/>
      <c r="AV58" s="71"/>
      <c r="AW58" s="72"/>
      <c r="AX58" s="229" t="s">
        <v>54</v>
      </c>
      <c r="AY58" s="229"/>
      <c r="AZ58" s="229"/>
      <c r="BA58" s="93" t="s">
        <v>46</v>
      </c>
      <c r="BB58" s="343">
        <f>IF(AR54="","",AK56+AS56+BC56+AK57+AS57+BC57+AL58)</f>
        <v>100</v>
      </c>
      <c r="BC58" s="343"/>
      <c r="BD58" s="343"/>
      <c r="BE58" s="231" t="s">
        <v>35</v>
      </c>
      <c r="BF58" s="231"/>
      <c r="BG58" s="94"/>
    </row>
    <row r="59" spans="1:59" customFormat="1" ht="10.5" customHeight="1" x14ac:dyDescent="0.15">
      <c r="A59" s="211"/>
      <c r="B59" s="211"/>
      <c r="C59" s="211"/>
      <c r="D59" s="211"/>
      <c r="E59" s="211"/>
      <c r="F59" s="211"/>
      <c r="G59" s="211"/>
      <c r="H59" s="211"/>
      <c r="I59" s="211"/>
      <c r="J59" s="211"/>
      <c r="K59" s="211"/>
      <c r="L59" s="211"/>
      <c r="M59" s="211"/>
      <c r="N59" s="211"/>
      <c r="O59" s="211"/>
      <c r="P59" s="211"/>
      <c r="Q59" s="211"/>
      <c r="R59" s="211"/>
      <c r="S59" s="211"/>
      <c r="T59" s="211"/>
      <c r="U59" s="211"/>
      <c r="V59" s="211"/>
      <c r="W59" s="211"/>
      <c r="X59" s="211"/>
      <c r="Y59" s="211"/>
      <c r="Z59" s="211"/>
      <c r="AA59" s="211"/>
      <c r="AB59" s="211"/>
      <c r="AC59" s="211"/>
      <c r="AE59" s="211"/>
      <c r="AF59" s="211"/>
      <c r="AG59" s="211"/>
      <c r="AH59" s="211"/>
      <c r="AI59" s="211"/>
      <c r="AJ59" s="211"/>
      <c r="AK59" s="211"/>
      <c r="AL59" s="211"/>
      <c r="AM59" s="211"/>
      <c r="AN59" s="211"/>
      <c r="AO59" s="211"/>
      <c r="AP59" s="211"/>
      <c r="AQ59" s="211"/>
      <c r="AR59" s="211"/>
      <c r="AS59" s="211"/>
      <c r="AT59" s="211"/>
      <c r="AU59" s="211"/>
      <c r="AV59" s="211"/>
      <c r="AW59" s="211"/>
      <c r="AX59" s="211"/>
      <c r="AY59" s="211"/>
      <c r="AZ59" s="211"/>
      <c r="BA59" s="211"/>
      <c r="BB59" s="211"/>
      <c r="BC59" s="211"/>
      <c r="BD59" s="211"/>
      <c r="BE59" s="211"/>
      <c r="BF59" s="211"/>
      <c r="BG59" s="211"/>
    </row>
    <row r="60" spans="1:59" customFormat="1" ht="34.5" customHeight="1" x14ac:dyDescent="0.15">
      <c r="A60" s="197" t="s">
        <v>20</v>
      </c>
      <c r="B60" s="203" t="s">
        <v>21</v>
      </c>
      <c r="C60" s="190"/>
      <c r="D60" s="190"/>
      <c r="E60" s="190"/>
      <c r="F60" s="301"/>
      <c r="G60" s="242" t="s">
        <v>196</v>
      </c>
      <c r="H60" s="242"/>
      <c r="I60" s="242"/>
      <c r="J60" s="242"/>
      <c r="K60" s="242"/>
      <c r="L60" s="242"/>
      <c r="M60" s="242"/>
      <c r="N60" s="242"/>
      <c r="O60" s="242"/>
      <c r="P60" s="242"/>
      <c r="Q60" s="242"/>
      <c r="R60" s="242"/>
      <c r="S60" s="242"/>
      <c r="T60" s="242"/>
      <c r="U60" s="242"/>
      <c r="V60" s="242"/>
      <c r="W60" s="242"/>
      <c r="X60" s="242"/>
      <c r="Y60" s="242"/>
      <c r="Z60" s="242"/>
      <c r="AA60" s="242"/>
      <c r="AB60" s="242"/>
      <c r="AC60" s="242"/>
      <c r="AE60" s="197" t="s">
        <v>20</v>
      </c>
      <c r="AF60" s="203" t="s">
        <v>21</v>
      </c>
      <c r="AG60" s="190"/>
      <c r="AH60" s="190"/>
      <c r="AI60" s="190"/>
      <c r="AJ60" s="301"/>
      <c r="AK60" s="344" t="s">
        <v>225</v>
      </c>
      <c r="AL60" s="345"/>
      <c r="AM60" s="345"/>
      <c r="AN60" s="345"/>
      <c r="AO60" s="345"/>
      <c r="AP60" s="345"/>
      <c r="AQ60" s="345"/>
      <c r="AR60" s="345"/>
      <c r="AS60" s="345"/>
      <c r="AT60" s="345"/>
      <c r="AU60" s="345"/>
      <c r="AV60" s="345"/>
      <c r="AW60" s="345"/>
      <c r="AX60" s="345"/>
      <c r="AY60" s="345"/>
      <c r="AZ60" s="345"/>
      <c r="BA60" s="345"/>
      <c r="BB60" s="345"/>
      <c r="BC60" s="345"/>
      <c r="BD60" s="345"/>
      <c r="BE60" s="345"/>
      <c r="BF60" s="345"/>
      <c r="BG60" s="345"/>
    </row>
    <row r="61" spans="1:59" customFormat="1" ht="31.5" customHeight="1" x14ac:dyDescent="0.15">
      <c r="A61" s="240"/>
      <c r="B61" s="223" t="s">
        <v>22</v>
      </c>
      <c r="C61" s="211"/>
      <c r="D61" s="211"/>
      <c r="E61" s="211"/>
      <c r="F61" s="211"/>
      <c r="G61" s="243"/>
      <c r="H61" s="243"/>
      <c r="I61" s="243"/>
      <c r="J61" s="243"/>
      <c r="K61" s="243"/>
      <c r="L61" s="243"/>
      <c r="M61" s="243"/>
      <c r="N61" s="243"/>
      <c r="O61" s="243"/>
      <c r="P61" s="243"/>
      <c r="Q61" s="243"/>
      <c r="R61" s="243"/>
      <c r="S61" s="243"/>
      <c r="T61" s="243"/>
      <c r="U61" s="243"/>
      <c r="V61" s="243"/>
      <c r="W61" s="243"/>
      <c r="X61" s="243"/>
      <c r="Y61" s="243"/>
      <c r="Z61" s="243"/>
      <c r="AA61" s="243"/>
      <c r="AB61" s="243"/>
      <c r="AC61" s="243"/>
      <c r="AE61" s="240"/>
      <c r="AF61" s="223" t="s">
        <v>22</v>
      </c>
      <c r="AG61" s="211"/>
      <c r="AH61" s="211"/>
      <c r="AI61" s="211"/>
      <c r="AJ61" s="211"/>
      <c r="AK61" s="346" t="s">
        <v>218</v>
      </c>
      <c r="AL61" s="346"/>
      <c r="AM61" s="346"/>
      <c r="AN61" s="346"/>
      <c r="AO61" s="346"/>
      <c r="AP61" s="346"/>
      <c r="AQ61" s="346"/>
      <c r="AR61" s="346"/>
      <c r="AS61" s="346"/>
      <c r="AT61" s="346"/>
      <c r="AU61" s="346"/>
      <c r="AV61" s="346"/>
      <c r="AW61" s="346"/>
      <c r="AX61" s="346"/>
      <c r="AY61" s="346"/>
      <c r="AZ61" s="346"/>
      <c r="BA61" s="346"/>
      <c r="BB61" s="346"/>
      <c r="BC61" s="346"/>
      <c r="BD61" s="346"/>
      <c r="BE61" s="346"/>
      <c r="BF61" s="346"/>
      <c r="BG61" s="346"/>
    </row>
    <row r="62" spans="1:59" customFormat="1" ht="31.5" customHeight="1" x14ac:dyDescent="0.15">
      <c r="A62" s="241"/>
      <c r="B62" s="223" t="s">
        <v>27</v>
      </c>
      <c r="C62" s="211"/>
      <c r="D62" s="211"/>
      <c r="E62" s="211"/>
      <c r="F62" s="224"/>
      <c r="G62" s="244"/>
      <c r="H62" s="212"/>
      <c r="I62" s="212"/>
      <c r="J62" s="212"/>
      <c r="K62" s="212"/>
      <c r="L62" s="212"/>
      <c r="M62" s="212"/>
      <c r="N62" s="212"/>
      <c r="O62" s="212"/>
      <c r="P62" s="245"/>
      <c r="Q62" s="223" t="s">
        <v>38</v>
      </c>
      <c r="R62" s="224"/>
      <c r="S62" s="244"/>
      <c r="T62" s="212"/>
      <c r="U62" s="212"/>
      <c r="V62" s="212"/>
      <c r="W62" s="212"/>
      <c r="X62" s="212"/>
      <c r="Y62" s="212"/>
      <c r="Z62" s="212"/>
      <c r="AA62" s="212"/>
      <c r="AB62" s="212"/>
      <c r="AC62" s="245"/>
      <c r="AE62" s="241"/>
      <c r="AF62" s="223" t="s">
        <v>27</v>
      </c>
      <c r="AG62" s="211"/>
      <c r="AH62" s="211"/>
      <c r="AI62" s="211"/>
      <c r="AJ62" s="224"/>
      <c r="AK62" s="347" t="s">
        <v>226</v>
      </c>
      <c r="AL62" s="337"/>
      <c r="AM62" s="337"/>
      <c r="AN62" s="337"/>
      <c r="AO62" s="337"/>
      <c r="AP62" s="337"/>
      <c r="AQ62" s="337"/>
      <c r="AR62" s="337"/>
      <c r="AS62" s="337"/>
      <c r="AT62" s="348"/>
      <c r="AU62" s="223" t="s">
        <v>38</v>
      </c>
      <c r="AV62" s="224"/>
      <c r="AW62" s="347" t="s">
        <v>226</v>
      </c>
      <c r="AX62" s="337"/>
      <c r="AY62" s="337"/>
      <c r="AZ62" s="337"/>
      <c r="BA62" s="337"/>
      <c r="BB62" s="337"/>
      <c r="BC62" s="337"/>
      <c r="BD62" s="337"/>
      <c r="BE62" s="337"/>
      <c r="BF62" s="337"/>
      <c r="BG62" s="348"/>
    </row>
    <row r="63" spans="1:59" customFormat="1" ht="30.75" customHeight="1" x14ac:dyDescent="0.15">
      <c r="A63" s="302" t="s">
        <v>193</v>
      </c>
      <c r="B63" s="302"/>
      <c r="C63" s="302"/>
      <c r="D63" s="302"/>
      <c r="E63" s="302"/>
      <c r="F63" s="302"/>
      <c r="G63" s="302"/>
      <c r="H63" s="302"/>
      <c r="I63" s="302"/>
      <c r="J63" s="302"/>
      <c r="K63" s="302"/>
      <c r="L63" s="302"/>
      <c r="M63" s="302"/>
      <c r="N63" s="302"/>
      <c r="O63" s="302"/>
      <c r="P63" s="302"/>
      <c r="Q63" s="302"/>
      <c r="R63" s="302"/>
      <c r="S63" s="302"/>
      <c r="T63" s="302"/>
      <c r="U63" s="302"/>
      <c r="V63" s="302"/>
      <c r="W63" s="302"/>
      <c r="X63" s="302"/>
      <c r="Y63" s="302"/>
      <c r="Z63" s="302"/>
      <c r="AA63" s="302"/>
      <c r="AB63" s="302"/>
      <c r="AC63" s="302"/>
      <c r="AE63" s="302" t="s">
        <v>227</v>
      </c>
      <c r="AF63" s="302"/>
      <c r="AG63" s="302"/>
      <c r="AH63" s="302"/>
      <c r="AI63" s="302"/>
      <c r="AJ63" s="302"/>
      <c r="AK63" s="302"/>
      <c r="AL63" s="302"/>
      <c r="AM63" s="302"/>
      <c r="AN63" s="302"/>
      <c r="AO63" s="302"/>
      <c r="AP63" s="302"/>
      <c r="AQ63" s="302"/>
      <c r="AR63" s="302"/>
      <c r="AS63" s="302"/>
      <c r="AT63" s="302"/>
      <c r="AU63" s="302"/>
      <c r="AV63" s="302"/>
      <c r="AW63" s="302"/>
      <c r="AX63" s="302"/>
      <c r="AY63" s="302"/>
      <c r="AZ63" s="302"/>
      <c r="BA63" s="302"/>
      <c r="BB63" s="302"/>
      <c r="BC63" s="302"/>
      <c r="BD63" s="302"/>
      <c r="BE63" s="302"/>
      <c r="BF63" s="302"/>
      <c r="BG63" s="302"/>
    </row>
    <row r="64" spans="1:59" s="1" customFormat="1" ht="30" customHeight="1" x14ac:dyDescent="0.15">
      <c r="A64" s="246" t="s">
        <v>28</v>
      </c>
      <c r="B64" s="246"/>
      <c r="C64" s="246"/>
      <c r="AE64" s="146" t="s">
        <v>28</v>
      </c>
      <c r="AF64" s="146"/>
      <c r="AG64" s="146"/>
    </row>
    <row r="65" spans="1:59" s="1" customFormat="1" ht="28.5" customHeight="1" x14ac:dyDescent="0.15">
      <c r="A65" s="234" t="s">
        <v>63</v>
      </c>
      <c r="B65" s="234"/>
      <c r="C65" s="234"/>
      <c r="D65" s="234"/>
      <c r="E65" s="234"/>
      <c r="F65" s="234"/>
      <c r="G65" s="234"/>
      <c r="H65" s="234"/>
      <c r="I65" s="234"/>
      <c r="J65" s="234"/>
      <c r="K65" s="234"/>
      <c r="L65" s="234"/>
      <c r="M65" s="234"/>
      <c r="N65" s="234"/>
      <c r="O65" s="234"/>
      <c r="P65" s="234"/>
      <c r="Q65" s="234"/>
      <c r="R65" s="234"/>
      <c r="S65" s="234"/>
      <c r="T65" s="234"/>
      <c r="U65" s="234"/>
      <c r="V65" s="234"/>
      <c r="W65" s="234"/>
      <c r="X65" s="234"/>
      <c r="Y65" s="234"/>
      <c r="Z65" s="234"/>
      <c r="AA65" s="234"/>
      <c r="AB65" s="234"/>
      <c r="AC65" s="234"/>
      <c r="AE65" s="234" t="s">
        <v>63</v>
      </c>
      <c r="AF65" s="234"/>
      <c r="AG65" s="234"/>
      <c r="AH65" s="234"/>
      <c r="AI65" s="234"/>
      <c r="AJ65" s="234"/>
      <c r="AK65" s="234"/>
      <c r="AL65" s="234"/>
      <c r="AM65" s="234"/>
      <c r="AN65" s="234"/>
      <c r="AO65" s="234"/>
      <c r="AP65" s="234"/>
      <c r="AQ65" s="234"/>
      <c r="AR65" s="234"/>
      <c r="AS65" s="234"/>
      <c r="AT65" s="234"/>
      <c r="AU65" s="234"/>
      <c r="AV65" s="234"/>
      <c r="AW65" s="234"/>
      <c r="AX65" s="234"/>
      <c r="AY65" s="234"/>
      <c r="AZ65" s="234"/>
      <c r="BA65" s="234"/>
      <c r="BB65" s="234"/>
      <c r="BC65" s="234"/>
      <c r="BD65" s="234"/>
      <c r="BE65" s="234"/>
      <c r="BF65" s="234"/>
      <c r="BG65" s="234"/>
    </row>
    <row r="66" spans="1:59" s="5" customFormat="1" ht="22.5" customHeight="1" x14ac:dyDescent="0.15">
      <c r="A66" s="12" t="s">
        <v>29</v>
      </c>
      <c r="D66" s="13"/>
      <c r="Z66" s="235" t="s">
        <v>104</v>
      </c>
      <c r="AA66" s="235"/>
      <c r="AB66" s="235"/>
      <c r="AC66" s="235"/>
      <c r="AE66" s="12" t="s">
        <v>29</v>
      </c>
      <c r="AH66" s="13"/>
      <c r="BD66" s="235" t="s">
        <v>104</v>
      </c>
      <c r="BE66" s="235"/>
      <c r="BF66" s="235"/>
      <c r="BG66" s="235"/>
    </row>
    <row r="67" spans="1:59" s="5" customFormat="1" ht="24" customHeight="1" x14ac:dyDescent="0.15">
      <c r="A67" s="236" t="s">
        <v>30</v>
      </c>
      <c r="B67" s="236"/>
      <c r="C67" s="236"/>
      <c r="D67" s="236"/>
      <c r="E67" s="237" t="s">
        <v>149</v>
      </c>
      <c r="F67" s="238"/>
      <c r="G67" s="238"/>
      <c r="H67" s="238"/>
      <c r="I67" s="238"/>
      <c r="J67" s="238"/>
      <c r="K67" s="238"/>
      <c r="L67" s="238"/>
      <c r="M67" s="238"/>
      <c r="N67" s="239"/>
      <c r="O67" s="237" t="s">
        <v>31</v>
      </c>
      <c r="P67" s="238"/>
      <c r="Q67" s="238"/>
      <c r="R67" s="238"/>
      <c r="S67" s="238"/>
      <c r="T67" s="238"/>
      <c r="U67" s="238"/>
      <c r="V67" s="238"/>
      <c r="W67" s="238"/>
      <c r="X67" s="238"/>
      <c r="Y67" s="238"/>
      <c r="Z67" s="238"/>
      <c r="AA67" s="238"/>
      <c r="AB67" s="238"/>
      <c r="AC67" s="239"/>
      <c r="AE67" s="236" t="s">
        <v>30</v>
      </c>
      <c r="AF67" s="236"/>
      <c r="AG67" s="236"/>
      <c r="AH67" s="236"/>
      <c r="AI67" s="237" t="s">
        <v>149</v>
      </c>
      <c r="AJ67" s="238"/>
      <c r="AK67" s="238"/>
      <c r="AL67" s="238"/>
      <c r="AM67" s="238"/>
      <c r="AN67" s="238"/>
      <c r="AO67" s="238"/>
      <c r="AP67" s="238"/>
      <c r="AQ67" s="238"/>
      <c r="AR67" s="239"/>
      <c r="AS67" s="237" t="s">
        <v>31</v>
      </c>
      <c r="AT67" s="238"/>
      <c r="AU67" s="238"/>
      <c r="AV67" s="238"/>
      <c r="AW67" s="238"/>
      <c r="AX67" s="238"/>
      <c r="AY67" s="238"/>
      <c r="AZ67" s="238"/>
      <c r="BA67" s="238"/>
      <c r="BB67" s="238"/>
      <c r="BC67" s="238"/>
      <c r="BD67" s="238"/>
      <c r="BE67" s="238"/>
      <c r="BF67" s="238"/>
      <c r="BG67" s="239"/>
    </row>
    <row r="68" spans="1:59" s="5" customFormat="1" ht="24" customHeight="1" x14ac:dyDescent="0.15">
      <c r="A68" s="255" t="s">
        <v>197</v>
      </c>
      <c r="B68" s="256"/>
      <c r="C68" s="256"/>
      <c r="D68" s="256"/>
      <c r="E68" s="257"/>
      <c r="F68" s="258"/>
      <c r="G68" s="258"/>
      <c r="H68" s="258"/>
      <c r="I68" s="258"/>
      <c r="J68" s="258"/>
      <c r="K68" s="258"/>
      <c r="L68" s="258"/>
      <c r="M68" s="258"/>
      <c r="N68" s="259"/>
      <c r="O68" s="260" t="s">
        <v>237</v>
      </c>
      <c r="P68" s="261"/>
      <c r="Q68" s="261"/>
      <c r="R68" s="261"/>
      <c r="S68" s="261"/>
      <c r="T68" s="261"/>
      <c r="U68" s="261"/>
      <c r="V68" s="261"/>
      <c r="W68" s="261"/>
      <c r="X68" s="261"/>
      <c r="Y68" s="261"/>
      <c r="Z68" s="261"/>
      <c r="AA68" s="261"/>
      <c r="AB68" s="261"/>
      <c r="AC68" s="262"/>
      <c r="AE68" s="255" t="s">
        <v>197</v>
      </c>
      <c r="AF68" s="256"/>
      <c r="AG68" s="256"/>
      <c r="AH68" s="256"/>
      <c r="AI68" s="349">
        <v>1000000</v>
      </c>
      <c r="AJ68" s="350"/>
      <c r="AK68" s="350"/>
      <c r="AL68" s="350"/>
      <c r="AM68" s="350"/>
      <c r="AN68" s="350"/>
      <c r="AO68" s="350"/>
      <c r="AP68" s="350"/>
      <c r="AQ68" s="350"/>
      <c r="AR68" s="351"/>
      <c r="AS68" s="352" t="s">
        <v>228</v>
      </c>
      <c r="AT68" s="353"/>
      <c r="AU68" s="353"/>
      <c r="AV68" s="353"/>
      <c r="AW68" s="353"/>
      <c r="AX68" s="353"/>
      <c r="AY68" s="353"/>
      <c r="AZ68" s="353"/>
      <c r="BA68" s="353"/>
      <c r="BB68" s="353"/>
      <c r="BC68" s="353"/>
      <c r="BD68" s="353"/>
      <c r="BE68" s="353"/>
      <c r="BF68" s="353"/>
      <c r="BG68" s="354"/>
    </row>
    <row r="69" spans="1:59" s="5" customFormat="1" ht="24" customHeight="1" x14ac:dyDescent="0.15">
      <c r="A69" s="247" t="s">
        <v>198</v>
      </c>
      <c r="B69" s="248"/>
      <c r="C69" s="248"/>
      <c r="D69" s="248"/>
      <c r="E69" s="249"/>
      <c r="F69" s="250"/>
      <c r="G69" s="250"/>
      <c r="H69" s="250"/>
      <c r="I69" s="250"/>
      <c r="J69" s="250"/>
      <c r="K69" s="250"/>
      <c r="L69" s="250"/>
      <c r="M69" s="250"/>
      <c r="N69" s="251"/>
      <c r="O69" s="252"/>
      <c r="P69" s="253"/>
      <c r="Q69" s="253"/>
      <c r="R69" s="253"/>
      <c r="S69" s="253"/>
      <c r="T69" s="253"/>
      <c r="U69" s="253"/>
      <c r="V69" s="253"/>
      <c r="W69" s="253"/>
      <c r="X69" s="253"/>
      <c r="Y69" s="253"/>
      <c r="Z69" s="253"/>
      <c r="AA69" s="253"/>
      <c r="AB69" s="253"/>
      <c r="AC69" s="254"/>
      <c r="AE69" s="247" t="s">
        <v>198</v>
      </c>
      <c r="AF69" s="248"/>
      <c r="AG69" s="248"/>
      <c r="AH69" s="248"/>
      <c r="AI69" s="361">
        <v>145000</v>
      </c>
      <c r="AJ69" s="362"/>
      <c r="AK69" s="362"/>
      <c r="AL69" s="362"/>
      <c r="AM69" s="362"/>
      <c r="AN69" s="362"/>
      <c r="AO69" s="362"/>
      <c r="AP69" s="362"/>
      <c r="AQ69" s="362"/>
      <c r="AR69" s="363"/>
      <c r="AS69" s="364"/>
      <c r="AT69" s="365"/>
      <c r="AU69" s="365"/>
      <c r="AV69" s="365"/>
      <c r="AW69" s="365"/>
      <c r="AX69" s="365"/>
      <c r="AY69" s="365"/>
      <c r="AZ69" s="365"/>
      <c r="BA69" s="365"/>
      <c r="BB69" s="365"/>
      <c r="BC69" s="365"/>
      <c r="BD69" s="365"/>
      <c r="BE69" s="365"/>
      <c r="BF69" s="365"/>
      <c r="BG69" s="366"/>
    </row>
    <row r="70" spans="1:59" s="5" customFormat="1" ht="24" customHeight="1" x14ac:dyDescent="0.15">
      <c r="A70" s="247" t="s">
        <v>199</v>
      </c>
      <c r="B70" s="248"/>
      <c r="C70" s="248"/>
      <c r="D70" s="248"/>
      <c r="E70" s="249"/>
      <c r="F70" s="250"/>
      <c r="G70" s="250"/>
      <c r="H70" s="250"/>
      <c r="I70" s="250"/>
      <c r="J70" s="250"/>
      <c r="K70" s="250"/>
      <c r="L70" s="250"/>
      <c r="M70" s="250"/>
      <c r="N70" s="251"/>
      <c r="O70" s="252" t="s">
        <v>200</v>
      </c>
      <c r="P70" s="253"/>
      <c r="Q70" s="253"/>
      <c r="R70" s="253"/>
      <c r="S70" s="253"/>
      <c r="T70" s="253"/>
      <c r="U70" s="253"/>
      <c r="V70" s="253"/>
      <c r="W70" s="253"/>
      <c r="X70" s="253"/>
      <c r="Y70" s="253"/>
      <c r="Z70" s="253"/>
      <c r="AA70" s="253"/>
      <c r="AB70" s="253"/>
      <c r="AC70" s="254"/>
      <c r="AE70" s="247" t="s">
        <v>199</v>
      </c>
      <c r="AF70" s="248"/>
      <c r="AG70" s="248"/>
      <c r="AH70" s="248"/>
      <c r="AI70" s="361">
        <v>50000</v>
      </c>
      <c r="AJ70" s="362"/>
      <c r="AK70" s="362"/>
      <c r="AL70" s="362"/>
      <c r="AM70" s="362"/>
      <c r="AN70" s="362"/>
      <c r="AO70" s="362"/>
      <c r="AP70" s="362"/>
      <c r="AQ70" s="362"/>
      <c r="AR70" s="363"/>
      <c r="AS70" s="364" t="s">
        <v>200</v>
      </c>
      <c r="AT70" s="365"/>
      <c r="AU70" s="365"/>
      <c r="AV70" s="365"/>
      <c r="AW70" s="365"/>
      <c r="AX70" s="365"/>
      <c r="AY70" s="365"/>
      <c r="AZ70" s="365"/>
      <c r="BA70" s="365"/>
      <c r="BB70" s="365"/>
      <c r="BC70" s="365"/>
      <c r="BD70" s="365"/>
      <c r="BE70" s="365"/>
      <c r="BF70" s="365"/>
      <c r="BG70" s="366"/>
    </row>
    <row r="71" spans="1:59" s="5" customFormat="1" ht="24" customHeight="1" x14ac:dyDescent="0.15">
      <c r="A71" s="237" t="s">
        <v>32</v>
      </c>
      <c r="B71" s="238"/>
      <c r="C71" s="238"/>
      <c r="D71" s="239"/>
      <c r="E71" s="263" t="str">
        <f>IF(SUM(E68:N70)=0,"",SUM(E68:N70))</f>
        <v/>
      </c>
      <c r="F71" s="264"/>
      <c r="G71" s="264"/>
      <c r="H71" s="264"/>
      <c r="I71" s="264"/>
      <c r="J71" s="264"/>
      <c r="K71" s="264"/>
      <c r="L71" s="264"/>
      <c r="M71" s="264"/>
      <c r="N71" s="265"/>
      <c r="O71" s="266"/>
      <c r="P71" s="267"/>
      <c r="Q71" s="267"/>
      <c r="R71" s="267"/>
      <c r="S71" s="267"/>
      <c r="T71" s="267"/>
      <c r="U71" s="267"/>
      <c r="V71" s="267"/>
      <c r="W71" s="267"/>
      <c r="X71" s="267"/>
      <c r="Y71" s="267"/>
      <c r="Z71" s="267"/>
      <c r="AA71" s="267"/>
      <c r="AB71" s="267"/>
      <c r="AC71" s="268"/>
      <c r="AE71" s="237" t="s">
        <v>32</v>
      </c>
      <c r="AF71" s="238"/>
      <c r="AG71" s="238"/>
      <c r="AH71" s="239"/>
      <c r="AI71" s="355">
        <f>SUM(AI68:AR70)</f>
        <v>1195000</v>
      </c>
      <c r="AJ71" s="356"/>
      <c r="AK71" s="356"/>
      <c r="AL71" s="356"/>
      <c r="AM71" s="356"/>
      <c r="AN71" s="356"/>
      <c r="AO71" s="356"/>
      <c r="AP71" s="356"/>
      <c r="AQ71" s="356"/>
      <c r="AR71" s="357"/>
      <c r="AS71" s="358"/>
      <c r="AT71" s="359"/>
      <c r="AU71" s="359"/>
      <c r="AV71" s="359"/>
      <c r="AW71" s="359"/>
      <c r="AX71" s="359"/>
      <c r="AY71" s="359"/>
      <c r="AZ71" s="359"/>
      <c r="BA71" s="359"/>
      <c r="BB71" s="359"/>
      <c r="BC71" s="359"/>
      <c r="BD71" s="359"/>
      <c r="BE71" s="359"/>
      <c r="BF71" s="359"/>
      <c r="BG71" s="360"/>
    </row>
    <row r="72" spans="1:59" s="5" customFormat="1" ht="7.5" customHeight="1" x14ac:dyDescent="0.15">
      <c r="A72" s="256"/>
      <c r="B72" s="256"/>
      <c r="C72" s="256"/>
      <c r="D72" s="256"/>
      <c r="E72" s="248"/>
      <c r="AE72" s="256"/>
      <c r="AF72" s="256"/>
      <c r="AG72" s="256"/>
      <c r="AH72" s="256"/>
      <c r="AI72" s="248"/>
    </row>
    <row r="73" spans="1:59" s="5" customFormat="1" ht="24" customHeight="1" x14ac:dyDescent="0.15">
      <c r="A73" s="5" t="s">
        <v>33</v>
      </c>
      <c r="D73" s="13"/>
      <c r="Z73" s="235" t="s">
        <v>104</v>
      </c>
      <c r="AA73" s="235"/>
      <c r="AB73" s="235"/>
      <c r="AC73" s="235"/>
      <c r="AE73" s="5" t="s">
        <v>33</v>
      </c>
      <c r="AH73" s="13"/>
      <c r="BF73" s="14" t="s">
        <v>104</v>
      </c>
    </row>
    <row r="74" spans="1:59" s="5" customFormat="1" ht="24" customHeight="1" x14ac:dyDescent="0.15">
      <c r="A74" s="236" t="s">
        <v>30</v>
      </c>
      <c r="B74" s="236"/>
      <c r="C74" s="236"/>
      <c r="D74" s="236"/>
      <c r="E74" s="237" t="s">
        <v>149</v>
      </c>
      <c r="F74" s="238"/>
      <c r="G74" s="238"/>
      <c r="H74" s="238"/>
      <c r="I74" s="238"/>
      <c r="J74" s="238"/>
      <c r="K74" s="238"/>
      <c r="L74" s="238"/>
      <c r="M74" s="238"/>
      <c r="N74" s="239"/>
      <c r="O74" s="237" t="s">
        <v>31</v>
      </c>
      <c r="P74" s="238"/>
      <c r="Q74" s="238"/>
      <c r="R74" s="238"/>
      <c r="S74" s="238"/>
      <c r="T74" s="238"/>
      <c r="U74" s="238"/>
      <c r="V74" s="238"/>
      <c r="W74" s="238"/>
      <c r="X74" s="238"/>
      <c r="Y74" s="238"/>
      <c r="Z74" s="238"/>
      <c r="AA74" s="238"/>
      <c r="AB74" s="238"/>
      <c r="AC74" s="239"/>
      <c r="AE74" s="236" t="s">
        <v>30</v>
      </c>
      <c r="AF74" s="236"/>
      <c r="AG74" s="236"/>
      <c r="AH74" s="236"/>
      <c r="AI74" s="237" t="s">
        <v>149</v>
      </c>
      <c r="AJ74" s="238"/>
      <c r="AK74" s="238"/>
      <c r="AL74" s="238"/>
      <c r="AM74" s="238"/>
      <c r="AN74" s="238"/>
      <c r="AO74" s="238"/>
      <c r="AP74" s="238"/>
      <c r="AQ74" s="238"/>
      <c r="AR74" s="239"/>
      <c r="AS74" s="237" t="s">
        <v>31</v>
      </c>
      <c r="AT74" s="238"/>
      <c r="AU74" s="238"/>
      <c r="AV74" s="238"/>
      <c r="AW74" s="238"/>
      <c r="AX74" s="238"/>
      <c r="AY74" s="238"/>
      <c r="AZ74" s="238"/>
      <c r="BA74" s="238"/>
      <c r="BB74" s="238"/>
      <c r="BC74" s="238"/>
      <c r="BD74" s="238"/>
      <c r="BE74" s="238"/>
      <c r="BF74" s="238"/>
      <c r="BG74" s="239"/>
    </row>
    <row r="75" spans="1:59" s="5" customFormat="1" ht="24" customHeight="1" x14ac:dyDescent="0.15">
      <c r="A75" s="255" t="s">
        <v>201</v>
      </c>
      <c r="B75" s="256"/>
      <c r="C75" s="256"/>
      <c r="D75" s="256"/>
      <c r="E75" s="257"/>
      <c r="F75" s="258"/>
      <c r="G75" s="258"/>
      <c r="H75" s="258"/>
      <c r="I75" s="258"/>
      <c r="J75" s="258"/>
      <c r="K75" s="258"/>
      <c r="L75" s="258"/>
      <c r="M75" s="258"/>
      <c r="N75" s="259"/>
      <c r="O75" s="261" t="s">
        <v>211</v>
      </c>
      <c r="P75" s="261"/>
      <c r="Q75" s="261"/>
      <c r="R75" s="261"/>
      <c r="S75" s="261"/>
      <c r="T75" s="261"/>
      <c r="U75" s="261"/>
      <c r="V75" s="261"/>
      <c r="W75" s="261"/>
      <c r="X75" s="261"/>
      <c r="Y75" s="261"/>
      <c r="Z75" s="261"/>
      <c r="AA75" s="261"/>
      <c r="AB75" s="261"/>
      <c r="AC75" s="262"/>
      <c r="AE75" s="255" t="s">
        <v>201</v>
      </c>
      <c r="AF75" s="256"/>
      <c r="AG75" s="256"/>
      <c r="AH75" s="256"/>
      <c r="AI75" s="349">
        <v>40000</v>
      </c>
      <c r="AJ75" s="350"/>
      <c r="AK75" s="350"/>
      <c r="AL75" s="350"/>
      <c r="AM75" s="350"/>
      <c r="AN75" s="350"/>
      <c r="AO75" s="350"/>
      <c r="AP75" s="350"/>
      <c r="AQ75" s="350"/>
      <c r="AR75" s="351"/>
      <c r="AS75" s="353" t="s">
        <v>211</v>
      </c>
      <c r="AT75" s="353"/>
      <c r="AU75" s="353"/>
      <c r="AV75" s="353"/>
      <c r="AW75" s="353"/>
      <c r="AX75" s="353"/>
      <c r="AY75" s="353"/>
      <c r="AZ75" s="353"/>
      <c r="BA75" s="353"/>
      <c r="BB75" s="353"/>
      <c r="BC75" s="353"/>
      <c r="BD75" s="353"/>
      <c r="BE75" s="353"/>
      <c r="BF75" s="353"/>
      <c r="BG75" s="354"/>
    </row>
    <row r="76" spans="1:59" s="5" customFormat="1" ht="24" customHeight="1" x14ac:dyDescent="0.15">
      <c r="A76" s="247" t="s">
        <v>202</v>
      </c>
      <c r="B76" s="248"/>
      <c r="C76" s="248"/>
      <c r="D76" s="248"/>
      <c r="E76" s="249"/>
      <c r="F76" s="250"/>
      <c r="G76" s="250"/>
      <c r="H76" s="250"/>
      <c r="I76" s="250"/>
      <c r="J76" s="250"/>
      <c r="K76" s="250"/>
      <c r="L76" s="250"/>
      <c r="M76" s="250"/>
      <c r="N76" s="251"/>
      <c r="O76" s="253" t="s">
        <v>239</v>
      </c>
      <c r="P76" s="253"/>
      <c r="Q76" s="253"/>
      <c r="R76" s="253"/>
      <c r="S76" s="253"/>
      <c r="T76" s="253"/>
      <c r="U76" s="253"/>
      <c r="V76" s="253"/>
      <c r="W76" s="253"/>
      <c r="X76" s="253"/>
      <c r="Y76" s="253"/>
      <c r="Z76" s="253"/>
      <c r="AA76" s="253"/>
      <c r="AB76" s="253"/>
      <c r="AC76" s="254"/>
      <c r="AE76" s="247" t="s">
        <v>202</v>
      </c>
      <c r="AF76" s="248"/>
      <c r="AG76" s="248"/>
      <c r="AH76" s="248"/>
      <c r="AI76" s="361">
        <v>840000</v>
      </c>
      <c r="AJ76" s="362"/>
      <c r="AK76" s="362"/>
      <c r="AL76" s="362"/>
      <c r="AM76" s="362"/>
      <c r="AN76" s="362"/>
      <c r="AO76" s="362"/>
      <c r="AP76" s="362"/>
      <c r="AQ76" s="362"/>
      <c r="AR76" s="363"/>
      <c r="AS76" s="365" t="s">
        <v>229</v>
      </c>
      <c r="AT76" s="365"/>
      <c r="AU76" s="365"/>
      <c r="AV76" s="365"/>
      <c r="AW76" s="365"/>
      <c r="AX76" s="365"/>
      <c r="AY76" s="365"/>
      <c r="AZ76" s="365"/>
      <c r="BA76" s="365"/>
      <c r="BB76" s="365"/>
      <c r="BC76" s="365"/>
      <c r="BD76" s="365"/>
      <c r="BE76" s="365"/>
      <c r="BF76" s="365"/>
      <c r="BG76" s="366"/>
    </row>
    <row r="77" spans="1:59" s="5" customFormat="1" ht="24" customHeight="1" x14ac:dyDescent="0.15">
      <c r="A77" s="247" t="s">
        <v>203</v>
      </c>
      <c r="B77" s="248"/>
      <c r="C77" s="248"/>
      <c r="D77" s="248"/>
      <c r="E77" s="249"/>
      <c r="F77" s="250"/>
      <c r="G77" s="250"/>
      <c r="H77" s="250"/>
      <c r="I77" s="250"/>
      <c r="J77" s="250"/>
      <c r="K77" s="250"/>
      <c r="L77" s="250"/>
      <c r="M77" s="250"/>
      <c r="N77" s="251"/>
      <c r="O77" s="253" t="s">
        <v>207</v>
      </c>
      <c r="P77" s="253"/>
      <c r="Q77" s="253"/>
      <c r="R77" s="253"/>
      <c r="S77" s="253"/>
      <c r="T77" s="253"/>
      <c r="U77" s="253"/>
      <c r="V77" s="253"/>
      <c r="W77" s="253"/>
      <c r="X77" s="253"/>
      <c r="Y77" s="253"/>
      <c r="Z77" s="253"/>
      <c r="AA77" s="253"/>
      <c r="AB77" s="253"/>
      <c r="AC77" s="254"/>
      <c r="AE77" s="247" t="s">
        <v>203</v>
      </c>
      <c r="AF77" s="248"/>
      <c r="AG77" s="248"/>
      <c r="AH77" s="248"/>
      <c r="AI77" s="361">
        <v>120000</v>
      </c>
      <c r="AJ77" s="362"/>
      <c r="AK77" s="362"/>
      <c r="AL77" s="362"/>
      <c r="AM77" s="362"/>
      <c r="AN77" s="362"/>
      <c r="AO77" s="362"/>
      <c r="AP77" s="362"/>
      <c r="AQ77" s="362"/>
      <c r="AR77" s="363"/>
      <c r="AS77" s="365" t="s">
        <v>207</v>
      </c>
      <c r="AT77" s="365"/>
      <c r="AU77" s="365"/>
      <c r="AV77" s="365"/>
      <c r="AW77" s="365"/>
      <c r="AX77" s="365"/>
      <c r="AY77" s="365"/>
      <c r="AZ77" s="365"/>
      <c r="BA77" s="365"/>
      <c r="BB77" s="365"/>
      <c r="BC77" s="365"/>
      <c r="BD77" s="365"/>
      <c r="BE77" s="365"/>
      <c r="BF77" s="365"/>
      <c r="BG77" s="366"/>
    </row>
    <row r="78" spans="1:59" s="5" customFormat="1" ht="24" customHeight="1" x14ac:dyDescent="0.15">
      <c r="A78" s="247" t="s">
        <v>204</v>
      </c>
      <c r="B78" s="248"/>
      <c r="C78" s="248"/>
      <c r="D78" s="248"/>
      <c r="E78" s="249"/>
      <c r="F78" s="250"/>
      <c r="G78" s="250"/>
      <c r="H78" s="250"/>
      <c r="I78" s="250"/>
      <c r="J78" s="250"/>
      <c r="K78" s="250"/>
      <c r="L78" s="250"/>
      <c r="M78" s="250"/>
      <c r="N78" s="251"/>
      <c r="O78" s="253" t="s">
        <v>210</v>
      </c>
      <c r="P78" s="253"/>
      <c r="Q78" s="253"/>
      <c r="R78" s="253"/>
      <c r="S78" s="253"/>
      <c r="T78" s="253"/>
      <c r="U78" s="253"/>
      <c r="V78" s="253"/>
      <c r="W78" s="253"/>
      <c r="X78" s="253"/>
      <c r="Y78" s="253"/>
      <c r="Z78" s="253"/>
      <c r="AA78" s="253"/>
      <c r="AB78" s="253"/>
      <c r="AC78" s="254"/>
      <c r="AE78" s="247" t="s">
        <v>204</v>
      </c>
      <c r="AF78" s="248"/>
      <c r="AG78" s="248"/>
      <c r="AH78" s="248"/>
      <c r="AI78" s="361">
        <v>180000</v>
      </c>
      <c r="AJ78" s="362"/>
      <c r="AK78" s="362"/>
      <c r="AL78" s="362"/>
      <c r="AM78" s="362"/>
      <c r="AN78" s="362"/>
      <c r="AO78" s="362"/>
      <c r="AP78" s="362"/>
      <c r="AQ78" s="362"/>
      <c r="AR78" s="363"/>
      <c r="AS78" s="365" t="s">
        <v>210</v>
      </c>
      <c r="AT78" s="365"/>
      <c r="AU78" s="365"/>
      <c r="AV78" s="365"/>
      <c r="AW78" s="365"/>
      <c r="AX78" s="365"/>
      <c r="AY78" s="365"/>
      <c r="AZ78" s="365"/>
      <c r="BA78" s="365"/>
      <c r="BB78" s="365"/>
      <c r="BC78" s="365"/>
      <c r="BD78" s="365"/>
      <c r="BE78" s="365"/>
      <c r="BF78" s="365"/>
      <c r="BG78" s="366"/>
    </row>
    <row r="79" spans="1:59" s="5" customFormat="1" ht="24" customHeight="1" x14ac:dyDescent="0.15">
      <c r="A79" s="247" t="s">
        <v>208</v>
      </c>
      <c r="B79" s="248"/>
      <c r="C79" s="248"/>
      <c r="D79" s="269"/>
      <c r="E79" s="249"/>
      <c r="F79" s="250"/>
      <c r="G79" s="250"/>
      <c r="H79" s="250"/>
      <c r="I79" s="250"/>
      <c r="J79" s="250"/>
      <c r="K79" s="250"/>
      <c r="L79" s="250"/>
      <c r="M79" s="250"/>
      <c r="N79" s="251"/>
      <c r="O79" s="252"/>
      <c r="P79" s="253"/>
      <c r="Q79" s="253"/>
      <c r="R79" s="253"/>
      <c r="S79" s="253"/>
      <c r="T79" s="253"/>
      <c r="U79" s="253"/>
      <c r="V79" s="253"/>
      <c r="W79" s="253"/>
      <c r="X79" s="253"/>
      <c r="Y79" s="253"/>
      <c r="Z79" s="253"/>
      <c r="AA79" s="253"/>
      <c r="AB79" s="253"/>
      <c r="AC79" s="254"/>
      <c r="AE79" s="247" t="s">
        <v>208</v>
      </c>
      <c r="AF79" s="248"/>
      <c r="AG79" s="248"/>
      <c r="AH79" s="269"/>
      <c r="AI79" s="361">
        <v>5000</v>
      </c>
      <c r="AJ79" s="362"/>
      <c r="AK79" s="362"/>
      <c r="AL79" s="362"/>
      <c r="AM79" s="362"/>
      <c r="AN79" s="362"/>
      <c r="AO79" s="362"/>
      <c r="AP79" s="362"/>
      <c r="AQ79" s="362"/>
      <c r="AR79" s="363"/>
      <c r="AS79" s="364"/>
      <c r="AT79" s="365"/>
      <c r="AU79" s="365"/>
      <c r="AV79" s="365"/>
      <c r="AW79" s="365"/>
      <c r="AX79" s="365"/>
      <c r="AY79" s="365"/>
      <c r="AZ79" s="365"/>
      <c r="BA79" s="365"/>
      <c r="BB79" s="365"/>
      <c r="BC79" s="365"/>
      <c r="BD79" s="365"/>
      <c r="BE79" s="365"/>
      <c r="BF79" s="365"/>
      <c r="BG79" s="366"/>
    </row>
    <row r="80" spans="1:59" s="5" customFormat="1" ht="24" customHeight="1" x14ac:dyDescent="0.15">
      <c r="A80" s="247" t="s">
        <v>205</v>
      </c>
      <c r="B80" s="248"/>
      <c r="C80" s="248"/>
      <c r="D80" s="269"/>
      <c r="E80" s="249"/>
      <c r="F80" s="250"/>
      <c r="G80" s="250"/>
      <c r="H80" s="250"/>
      <c r="I80" s="250"/>
      <c r="J80" s="250"/>
      <c r="K80" s="250"/>
      <c r="L80" s="250"/>
      <c r="M80" s="250"/>
      <c r="N80" s="251"/>
      <c r="O80" s="252"/>
      <c r="P80" s="253"/>
      <c r="Q80" s="253"/>
      <c r="R80" s="253"/>
      <c r="S80" s="253"/>
      <c r="T80" s="253"/>
      <c r="U80" s="253"/>
      <c r="V80" s="253"/>
      <c r="W80" s="253"/>
      <c r="X80" s="253"/>
      <c r="Y80" s="253"/>
      <c r="Z80" s="253"/>
      <c r="AA80" s="253"/>
      <c r="AB80" s="253"/>
      <c r="AC80" s="254"/>
      <c r="AE80" s="247" t="s">
        <v>205</v>
      </c>
      <c r="AF80" s="248"/>
      <c r="AG80" s="248"/>
      <c r="AH80" s="269"/>
      <c r="AI80" s="361">
        <v>0</v>
      </c>
      <c r="AJ80" s="362"/>
      <c r="AK80" s="362"/>
      <c r="AL80" s="362"/>
      <c r="AM80" s="362"/>
      <c r="AN80" s="362"/>
      <c r="AO80" s="362"/>
      <c r="AP80" s="362"/>
      <c r="AQ80" s="362"/>
      <c r="AR80" s="363"/>
      <c r="AS80" s="364"/>
      <c r="AT80" s="365"/>
      <c r="AU80" s="365"/>
      <c r="AV80" s="365"/>
      <c r="AW80" s="365"/>
      <c r="AX80" s="365"/>
      <c r="AY80" s="365"/>
      <c r="AZ80" s="365"/>
      <c r="BA80" s="365"/>
      <c r="BB80" s="365"/>
      <c r="BC80" s="365"/>
      <c r="BD80" s="365"/>
      <c r="BE80" s="365"/>
      <c r="BF80" s="365"/>
      <c r="BG80" s="366"/>
    </row>
    <row r="81" spans="1:59" s="5" customFormat="1" ht="24" customHeight="1" x14ac:dyDescent="0.15">
      <c r="A81" s="247" t="s">
        <v>206</v>
      </c>
      <c r="B81" s="248"/>
      <c r="C81" s="248"/>
      <c r="D81" s="269"/>
      <c r="E81" s="249"/>
      <c r="F81" s="250"/>
      <c r="G81" s="250"/>
      <c r="H81" s="250"/>
      <c r="I81" s="250"/>
      <c r="J81" s="250"/>
      <c r="K81" s="250"/>
      <c r="L81" s="250"/>
      <c r="M81" s="250"/>
      <c r="N81" s="251"/>
      <c r="O81" s="252"/>
      <c r="P81" s="253"/>
      <c r="Q81" s="253"/>
      <c r="R81" s="253"/>
      <c r="S81" s="253"/>
      <c r="T81" s="253"/>
      <c r="U81" s="253"/>
      <c r="V81" s="253"/>
      <c r="W81" s="253"/>
      <c r="X81" s="253"/>
      <c r="Y81" s="253"/>
      <c r="Z81" s="253"/>
      <c r="AA81" s="253"/>
      <c r="AB81" s="253"/>
      <c r="AC81" s="254"/>
      <c r="AE81" s="247" t="s">
        <v>206</v>
      </c>
      <c r="AF81" s="248"/>
      <c r="AG81" s="248"/>
      <c r="AH81" s="269"/>
      <c r="AI81" s="361">
        <v>5000</v>
      </c>
      <c r="AJ81" s="362"/>
      <c r="AK81" s="362"/>
      <c r="AL81" s="362"/>
      <c r="AM81" s="362"/>
      <c r="AN81" s="362"/>
      <c r="AO81" s="362"/>
      <c r="AP81" s="362"/>
      <c r="AQ81" s="362"/>
      <c r="AR81" s="363"/>
      <c r="AS81" s="364"/>
      <c r="AT81" s="365"/>
      <c r="AU81" s="365"/>
      <c r="AV81" s="365"/>
      <c r="AW81" s="365"/>
      <c r="AX81" s="365"/>
      <c r="AY81" s="365"/>
      <c r="AZ81" s="365"/>
      <c r="BA81" s="365"/>
      <c r="BB81" s="365"/>
      <c r="BC81" s="365"/>
      <c r="BD81" s="365"/>
      <c r="BE81" s="365"/>
      <c r="BF81" s="365"/>
      <c r="BG81" s="366"/>
    </row>
    <row r="82" spans="1:59" s="5" customFormat="1" ht="24" customHeight="1" x14ac:dyDescent="0.15">
      <c r="A82" s="247" t="s">
        <v>209</v>
      </c>
      <c r="B82" s="248"/>
      <c r="C82" s="248"/>
      <c r="D82" s="248"/>
      <c r="E82" s="249"/>
      <c r="F82" s="250"/>
      <c r="G82" s="250"/>
      <c r="H82" s="250"/>
      <c r="I82" s="250"/>
      <c r="J82" s="250"/>
      <c r="K82" s="250"/>
      <c r="L82" s="250"/>
      <c r="M82" s="250"/>
      <c r="N82" s="251"/>
      <c r="O82" s="252" t="s">
        <v>237</v>
      </c>
      <c r="P82" s="253"/>
      <c r="Q82" s="253"/>
      <c r="R82" s="253"/>
      <c r="S82" s="253"/>
      <c r="T82" s="253"/>
      <c r="U82" s="253"/>
      <c r="V82" s="253"/>
      <c r="W82" s="253"/>
      <c r="X82" s="253"/>
      <c r="Y82" s="253"/>
      <c r="Z82" s="253"/>
      <c r="AA82" s="253"/>
      <c r="AB82" s="253"/>
      <c r="AC82" s="254"/>
      <c r="AE82" s="247" t="s">
        <v>209</v>
      </c>
      <c r="AF82" s="248"/>
      <c r="AG82" s="248"/>
      <c r="AH82" s="248"/>
      <c r="AI82" s="361">
        <v>5000</v>
      </c>
      <c r="AJ82" s="362"/>
      <c r="AK82" s="362"/>
      <c r="AL82" s="362"/>
      <c r="AM82" s="362"/>
      <c r="AN82" s="362"/>
      <c r="AO82" s="362"/>
      <c r="AP82" s="362"/>
      <c r="AQ82" s="362"/>
      <c r="AR82" s="363"/>
      <c r="AS82" s="364" t="s">
        <v>230</v>
      </c>
      <c r="AT82" s="365"/>
      <c r="AU82" s="365"/>
      <c r="AV82" s="365"/>
      <c r="AW82" s="365"/>
      <c r="AX82" s="365"/>
      <c r="AY82" s="365"/>
      <c r="AZ82" s="365"/>
      <c r="BA82" s="365"/>
      <c r="BB82" s="365"/>
      <c r="BC82" s="365"/>
      <c r="BD82" s="365"/>
      <c r="BE82" s="365"/>
      <c r="BF82" s="365"/>
      <c r="BG82" s="366"/>
    </row>
    <row r="83" spans="1:59" s="5" customFormat="1" ht="27" customHeight="1" x14ac:dyDescent="0.15">
      <c r="A83" s="237" t="s">
        <v>32</v>
      </c>
      <c r="B83" s="238"/>
      <c r="C83" s="238"/>
      <c r="D83" s="239"/>
      <c r="E83" s="263" t="str">
        <f>IF(SUM(E75:N82)=0,"",SUM(E75:N82))</f>
        <v/>
      </c>
      <c r="F83" s="264"/>
      <c r="G83" s="264"/>
      <c r="H83" s="264"/>
      <c r="I83" s="264"/>
      <c r="J83" s="264"/>
      <c r="K83" s="264"/>
      <c r="L83" s="264"/>
      <c r="M83" s="264"/>
      <c r="N83" s="265"/>
      <c r="O83" s="266"/>
      <c r="P83" s="267"/>
      <c r="Q83" s="267"/>
      <c r="R83" s="267"/>
      <c r="S83" s="267"/>
      <c r="T83" s="267"/>
      <c r="U83" s="267"/>
      <c r="V83" s="267"/>
      <c r="W83" s="267"/>
      <c r="X83" s="267"/>
      <c r="Y83" s="267"/>
      <c r="Z83" s="267"/>
      <c r="AA83" s="267"/>
      <c r="AB83" s="267"/>
      <c r="AC83" s="268"/>
      <c r="AE83" s="237" t="s">
        <v>32</v>
      </c>
      <c r="AF83" s="238"/>
      <c r="AG83" s="238"/>
      <c r="AH83" s="239"/>
      <c r="AI83" s="355">
        <f>SUM(AI75:AR82)</f>
        <v>1195000</v>
      </c>
      <c r="AJ83" s="356"/>
      <c r="AK83" s="356"/>
      <c r="AL83" s="356"/>
      <c r="AM83" s="356"/>
      <c r="AN83" s="356"/>
      <c r="AO83" s="356"/>
      <c r="AP83" s="356"/>
      <c r="AQ83" s="356"/>
      <c r="AR83" s="357"/>
      <c r="AS83" s="358"/>
      <c r="AT83" s="359"/>
      <c r="AU83" s="359"/>
      <c r="AV83" s="359"/>
      <c r="AW83" s="359"/>
      <c r="AX83" s="359"/>
      <c r="AY83" s="359"/>
      <c r="AZ83" s="359"/>
      <c r="BA83" s="359"/>
      <c r="BB83" s="359"/>
      <c r="BC83" s="359"/>
      <c r="BD83" s="359"/>
      <c r="BE83" s="359"/>
      <c r="BF83" s="359"/>
      <c r="BG83" s="360"/>
    </row>
    <row r="84" spans="1:59" s="5" customFormat="1" ht="24.75" customHeight="1" x14ac:dyDescent="0.15">
      <c r="A84" s="15" t="s">
        <v>246</v>
      </c>
      <c r="B84" s="15"/>
      <c r="C84" s="15"/>
      <c r="D84" s="15"/>
      <c r="E84" s="15"/>
      <c r="AE84" s="15" t="s">
        <v>246</v>
      </c>
      <c r="AF84" s="15"/>
      <c r="AG84" s="15"/>
      <c r="AH84" s="15"/>
      <c r="AI84" s="15"/>
    </row>
    <row r="85" spans="1:59" customFormat="1" ht="24" customHeight="1" x14ac:dyDescent="0.15">
      <c r="A85" s="15" t="s">
        <v>247</v>
      </c>
      <c r="B85" s="15"/>
      <c r="C85" s="15"/>
      <c r="D85" s="15"/>
      <c r="E85" s="15"/>
      <c r="F85" s="5"/>
      <c r="G85" s="5"/>
      <c r="H85" s="5"/>
      <c r="I85" s="5"/>
      <c r="J85" s="5"/>
      <c r="K85" s="5"/>
      <c r="L85" s="5"/>
      <c r="M85" s="5"/>
      <c r="N85" s="5"/>
      <c r="O85" s="5"/>
      <c r="P85" s="5"/>
      <c r="Q85" s="5"/>
      <c r="R85" s="5"/>
      <c r="S85" s="5"/>
      <c r="T85" s="5"/>
      <c r="U85" s="5"/>
      <c r="V85" s="5"/>
      <c r="W85" s="5"/>
      <c r="X85" s="5"/>
      <c r="Y85" s="5"/>
      <c r="Z85" s="5"/>
      <c r="AA85" s="5"/>
      <c r="AB85" s="5"/>
      <c r="AC85" s="5"/>
      <c r="AE85" s="15" t="s">
        <v>247</v>
      </c>
      <c r="AF85" s="15"/>
      <c r="AG85" s="15"/>
      <c r="AH85" s="15"/>
      <c r="AI85" s="15"/>
      <c r="AJ85" s="5"/>
      <c r="AK85" s="5"/>
      <c r="AL85" s="5"/>
      <c r="AM85" s="5"/>
      <c r="AN85" s="5"/>
      <c r="AO85" s="5"/>
      <c r="AP85" s="5"/>
      <c r="AQ85" s="5"/>
      <c r="AR85" s="5"/>
      <c r="AS85" s="5"/>
      <c r="AT85" s="5"/>
      <c r="AU85" s="5"/>
      <c r="AV85" s="5"/>
      <c r="AW85" s="5"/>
      <c r="AX85" s="5"/>
      <c r="AY85" s="5"/>
      <c r="AZ85" s="5"/>
      <c r="BA85" s="5"/>
      <c r="BB85" s="5"/>
      <c r="BC85" s="5"/>
      <c r="BD85" s="5"/>
      <c r="BE85" s="5"/>
      <c r="BF85" s="5"/>
      <c r="BG85" s="5"/>
    </row>
    <row r="86" spans="1:59" customFormat="1" x14ac:dyDescent="0.15">
      <c r="A86" s="15"/>
      <c r="B86" s="15"/>
      <c r="C86" s="15"/>
      <c r="D86" s="15"/>
      <c r="E86" s="15"/>
      <c r="F86" s="5"/>
      <c r="G86" s="5"/>
      <c r="H86" s="5"/>
      <c r="I86" s="5"/>
      <c r="J86" s="5"/>
      <c r="K86" s="5"/>
      <c r="L86" s="5"/>
      <c r="M86" s="5"/>
      <c r="N86" s="5"/>
      <c r="O86" s="5"/>
      <c r="P86" s="5"/>
      <c r="Q86" s="5"/>
      <c r="R86" s="5"/>
      <c r="S86" s="5"/>
      <c r="T86" s="5"/>
      <c r="U86" s="5"/>
      <c r="V86" s="5"/>
      <c r="W86" s="5"/>
      <c r="X86" s="5"/>
      <c r="Y86" s="5"/>
      <c r="Z86" s="5"/>
      <c r="AA86" s="5"/>
      <c r="AB86" s="5"/>
      <c r="AC86" s="5"/>
      <c r="AE86" s="15"/>
      <c r="AF86" s="15"/>
      <c r="AG86" s="15"/>
      <c r="AH86" s="15"/>
      <c r="AI86" s="15"/>
      <c r="AJ86" s="5"/>
      <c r="AK86" s="5"/>
      <c r="AL86" s="5"/>
      <c r="AM86" s="5"/>
      <c r="AN86" s="5"/>
      <c r="AO86" s="5"/>
      <c r="AP86" s="5"/>
      <c r="AQ86" s="5"/>
      <c r="AR86" s="5"/>
      <c r="AS86" s="5"/>
      <c r="AT86" s="5"/>
      <c r="AU86" s="5"/>
      <c r="AV86" s="5"/>
      <c r="AW86" s="5"/>
      <c r="AX86" s="5"/>
      <c r="AY86" s="5"/>
      <c r="AZ86" s="5"/>
      <c r="BA86" s="5"/>
      <c r="BB86" s="5"/>
      <c r="BC86" s="5"/>
      <c r="BD86" s="5"/>
      <c r="BE86" s="5"/>
      <c r="BF86" s="5"/>
      <c r="BG86" s="5"/>
    </row>
    <row r="87" spans="1:59" customFormat="1" x14ac:dyDescent="0.1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row>
    <row r="88" spans="1:59" customFormat="1" ht="26.25" customHeight="1" x14ac:dyDescent="0.1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row>
    <row r="89" spans="1:59" customFormat="1" x14ac:dyDescent="0.15"/>
    <row r="90" spans="1:59" customFormat="1" ht="27" customHeight="1" x14ac:dyDescent="0.15"/>
    <row r="91" spans="1:59" customFormat="1" ht="30.75" customHeight="1" x14ac:dyDescent="0.15"/>
    <row r="92" spans="1:59" customFormat="1" ht="24" customHeight="1" x14ac:dyDescent="0.15">
      <c r="A92" t="s">
        <v>151</v>
      </c>
      <c r="AE92" t="s">
        <v>151</v>
      </c>
    </row>
    <row r="93" spans="1:59" customFormat="1" ht="24" customHeight="1" x14ac:dyDescent="0.15"/>
    <row r="94" spans="1:59" customFormat="1" ht="26.25" customHeight="1" x14ac:dyDescent="0.15">
      <c r="A94" s="306" t="s">
        <v>152</v>
      </c>
      <c r="B94" s="307"/>
      <c r="C94" s="307"/>
      <c r="D94" s="307"/>
      <c r="E94" s="307"/>
      <c r="F94" s="307"/>
      <c r="G94" s="307"/>
      <c r="H94" s="307"/>
      <c r="I94" s="307"/>
      <c r="J94" s="307"/>
      <c r="K94" s="307"/>
      <c r="L94" s="307"/>
      <c r="M94" s="307"/>
      <c r="N94" s="307"/>
      <c r="O94" s="307"/>
      <c r="P94" s="307"/>
      <c r="Q94" s="307"/>
      <c r="R94" s="307"/>
      <c r="S94" s="307"/>
      <c r="T94" s="307"/>
      <c r="U94" s="307"/>
      <c r="V94" s="307"/>
      <c r="W94" s="307"/>
      <c r="X94" s="307"/>
      <c r="Y94" s="308"/>
      <c r="Z94" s="309" t="s">
        <v>153</v>
      </c>
      <c r="AA94" s="310"/>
      <c r="AB94" s="310"/>
      <c r="AC94" s="311"/>
      <c r="AE94" s="306" t="s">
        <v>152</v>
      </c>
      <c r="AF94" s="307"/>
      <c r="AG94" s="307"/>
      <c r="AH94" s="307"/>
      <c r="AI94" s="307"/>
      <c r="AJ94" s="307"/>
      <c r="AK94" s="307"/>
      <c r="AL94" s="307"/>
      <c r="AM94" s="307"/>
      <c r="AN94" s="307"/>
      <c r="AO94" s="307"/>
      <c r="AP94" s="307"/>
      <c r="AQ94" s="307"/>
      <c r="AR94" s="307"/>
      <c r="AS94" s="307"/>
      <c r="AT94" s="307"/>
      <c r="AU94" s="307"/>
      <c r="AV94" s="307"/>
      <c r="AW94" s="307"/>
      <c r="AX94" s="307"/>
      <c r="AY94" s="307"/>
      <c r="AZ94" s="307"/>
      <c r="BA94" s="307"/>
      <c r="BB94" s="307"/>
      <c r="BC94" s="308"/>
      <c r="BD94" s="309" t="s">
        <v>153</v>
      </c>
      <c r="BE94" s="310"/>
      <c r="BF94" s="310"/>
      <c r="BG94" s="311"/>
    </row>
    <row r="95" spans="1:59" customFormat="1" ht="30" customHeight="1" x14ac:dyDescent="0.15">
      <c r="A95" s="295" t="s">
        <v>154</v>
      </c>
      <c r="B95" s="296"/>
      <c r="C95" s="296"/>
      <c r="D95" s="296"/>
      <c r="E95" s="296"/>
      <c r="F95" s="296"/>
      <c r="G95" s="296"/>
      <c r="H95" s="296"/>
      <c r="I95" s="296"/>
      <c r="J95" s="296"/>
      <c r="K95" s="296"/>
      <c r="L95" s="296"/>
      <c r="M95" s="296"/>
      <c r="N95" s="296"/>
      <c r="O95" s="296"/>
      <c r="P95" s="296"/>
      <c r="Q95" s="296"/>
      <c r="R95" s="296"/>
      <c r="S95" s="296"/>
      <c r="T95" s="296"/>
      <c r="U95" s="296"/>
      <c r="V95" s="296"/>
      <c r="W95" s="296"/>
      <c r="X95" s="296"/>
      <c r="Y95" s="297"/>
      <c r="Z95" s="298" t="s">
        <v>155</v>
      </c>
      <c r="AA95" s="299"/>
      <c r="AB95" s="299"/>
      <c r="AC95" s="300"/>
      <c r="AE95" s="295" t="s">
        <v>154</v>
      </c>
      <c r="AF95" s="296"/>
      <c r="AG95" s="296"/>
      <c r="AH95" s="296"/>
      <c r="AI95" s="296"/>
      <c r="AJ95" s="296"/>
      <c r="AK95" s="296"/>
      <c r="AL95" s="296"/>
      <c r="AM95" s="296"/>
      <c r="AN95" s="296"/>
      <c r="AO95" s="296"/>
      <c r="AP95" s="296"/>
      <c r="AQ95" s="296"/>
      <c r="AR95" s="296"/>
      <c r="AS95" s="296"/>
      <c r="AT95" s="296"/>
      <c r="AU95" s="296"/>
      <c r="AV95" s="296"/>
      <c r="AW95" s="296"/>
      <c r="AX95" s="296"/>
      <c r="AY95" s="296"/>
      <c r="AZ95" s="296"/>
      <c r="BA95" s="296"/>
      <c r="BB95" s="296"/>
      <c r="BC95" s="297"/>
      <c r="BD95" s="367" t="s">
        <v>155</v>
      </c>
      <c r="BE95" s="368"/>
      <c r="BF95" s="368"/>
      <c r="BG95" s="369"/>
    </row>
    <row r="96" spans="1:59" customFormat="1" ht="26.25" customHeight="1" x14ac:dyDescent="0.15">
      <c r="A96" s="52" t="s">
        <v>156</v>
      </c>
      <c r="B96" s="276" t="s">
        <v>157</v>
      </c>
      <c r="C96" s="276"/>
      <c r="D96" s="276"/>
      <c r="E96" s="276"/>
      <c r="F96" s="276"/>
      <c r="G96" s="276"/>
      <c r="H96" s="276"/>
      <c r="I96" s="276"/>
      <c r="J96" s="276"/>
      <c r="K96" s="276"/>
      <c r="L96" s="276"/>
      <c r="M96" s="276"/>
      <c r="N96" s="276"/>
      <c r="O96" s="276"/>
      <c r="P96" s="276"/>
      <c r="Q96" s="276"/>
      <c r="R96" s="276"/>
      <c r="S96" s="276"/>
      <c r="T96" s="276"/>
      <c r="U96" s="276"/>
      <c r="V96" s="276"/>
      <c r="W96" s="276"/>
      <c r="X96" s="276"/>
      <c r="Y96" s="277"/>
      <c r="Z96" s="278" t="s">
        <v>155</v>
      </c>
      <c r="AA96" s="279"/>
      <c r="AB96" s="279"/>
      <c r="AC96" s="280"/>
      <c r="AE96" s="52" t="s">
        <v>156</v>
      </c>
      <c r="AF96" s="276" t="s">
        <v>157</v>
      </c>
      <c r="AG96" s="276"/>
      <c r="AH96" s="276"/>
      <c r="AI96" s="276"/>
      <c r="AJ96" s="276"/>
      <c r="AK96" s="276"/>
      <c r="AL96" s="276"/>
      <c r="AM96" s="276"/>
      <c r="AN96" s="276"/>
      <c r="AO96" s="276"/>
      <c r="AP96" s="276"/>
      <c r="AQ96" s="276"/>
      <c r="AR96" s="276"/>
      <c r="AS96" s="276"/>
      <c r="AT96" s="276"/>
      <c r="AU96" s="276"/>
      <c r="AV96" s="276"/>
      <c r="AW96" s="276"/>
      <c r="AX96" s="276"/>
      <c r="AY96" s="276"/>
      <c r="AZ96" s="276"/>
      <c r="BA96" s="276"/>
      <c r="BB96" s="276"/>
      <c r="BC96" s="277"/>
      <c r="BD96" s="370" t="s">
        <v>155</v>
      </c>
      <c r="BE96" s="371"/>
      <c r="BF96" s="371"/>
      <c r="BG96" s="372"/>
    </row>
    <row r="97" spans="1:59" customFormat="1" ht="26.25" customHeight="1" x14ac:dyDescent="0.15">
      <c r="A97" s="54" t="s">
        <v>158</v>
      </c>
      <c r="B97" s="290" t="s">
        <v>186</v>
      </c>
      <c r="C97" s="290"/>
      <c r="D97" s="290"/>
      <c r="E97" s="290"/>
      <c r="F97" s="290"/>
      <c r="G97" s="290"/>
      <c r="H97" s="290"/>
      <c r="I97" s="290"/>
      <c r="J97" s="290"/>
      <c r="K97" s="290"/>
      <c r="L97" s="290"/>
      <c r="M97" s="290"/>
      <c r="N97" s="290"/>
      <c r="O97" s="290"/>
      <c r="P97" s="290"/>
      <c r="Q97" s="290"/>
      <c r="R97" s="290"/>
      <c r="S97" s="290"/>
      <c r="T97" s="290"/>
      <c r="U97" s="290"/>
      <c r="V97" s="290"/>
      <c r="W97" s="290"/>
      <c r="X97" s="290"/>
      <c r="Y97" s="291"/>
      <c r="Z97" s="283" t="s">
        <v>155</v>
      </c>
      <c r="AA97" s="284"/>
      <c r="AB97" s="284"/>
      <c r="AC97" s="285"/>
      <c r="AE97" s="54" t="s">
        <v>158</v>
      </c>
      <c r="AF97" s="290" t="s">
        <v>186</v>
      </c>
      <c r="AG97" s="290"/>
      <c r="AH97" s="290"/>
      <c r="AI97" s="290"/>
      <c r="AJ97" s="290"/>
      <c r="AK97" s="290"/>
      <c r="AL97" s="290"/>
      <c r="AM97" s="290"/>
      <c r="AN97" s="290"/>
      <c r="AO97" s="290"/>
      <c r="AP97" s="290"/>
      <c r="AQ97" s="290"/>
      <c r="AR97" s="290"/>
      <c r="AS97" s="290"/>
      <c r="AT97" s="290"/>
      <c r="AU97" s="290"/>
      <c r="AV97" s="290"/>
      <c r="AW97" s="290"/>
      <c r="AX97" s="290"/>
      <c r="AY97" s="290"/>
      <c r="AZ97" s="290"/>
      <c r="BA97" s="290"/>
      <c r="BB97" s="290"/>
      <c r="BC97" s="291"/>
      <c r="BD97" s="303" t="s">
        <v>155</v>
      </c>
      <c r="BE97" s="304"/>
      <c r="BF97" s="304"/>
      <c r="BG97" s="305"/>
    </row>
    <row r="98" spans="1:59" customFormat="1" ht="30" customHeight="1" x14ac:dyDescent="0.15">
      <c r="A98" s="295" t="s">
        <v>160</v>
      </c>
      <c r="B98" s="296"/>
      <c r="C98" s="296"/>
      <c r="D98" s="296"/>
      <c r="E98" s="296"/>
      <c r="F98" s="296"/>
      <c r="G98" s="296"/>
      <c r="H98" s="296"/>
      <c r="I98" s="296"/>
      <c r="J98" s="296"/>
      <c r="K98" s="296"/>
      <c r="L98" s="296"/>
      <c r="M98" s="296"/>
      <c r="N98" s="296"/>
      <c r="O98" s="296"/>
      <c r="P98" s="296"/>
      <c r="Q98" s="296"/>
      <c r="R98" s="296"/>
      <c r="S98" s="296"/>
      <c r="T98" s="296"/>
      <c r="U98" s="296"/>
      <c r="V98" s="296"/>
      <c r="W98" s="296"/>
      <c r="X98" s="296"/>
      <c r="Y98" s="297"/>
      <c r="Z98" s="298" t="s">
        <v>155</v>
      </c>
      <c r="AA98" s="299"/>
      <c r="AB98" s="299"/>
      <c r="AC98" s="300"/>
      <c r="AE98" s="295" t="s">
        <v>160</v>
      </c>
      <c r="AF98" s="296"/>
      <c r="AG98" s="296"/>
      <c r="AH98" s="296"/>
      <c r="AI98" s="296"/>
      <c r="AJ98" s="296"/>
      <c r="AK98" s="296"/>
      <c r="AL98" s="296"/>
      <c r="AM98" s="296"/>
      <c r="AN98" s="296"/>
      <c r="AO98" s="296"/>
      <c r="AP98" s="296"/>
      <c r="AQ98" s="296"/>
      <c r="AR98" s="296"/>
      <c r="AS98" s="296"/>
      <c r="AT98" s="296"/>
      <c r="AU98" s="296"/>
      <c r="AV98" s="296"/>
      <c r="AW98" s="296"/>
      <c r="AX98" s="296"/>
      <c r="AY98" s="296"/>
      <c r="AZ98" s="296"/>
      <c r="BA98" s="296"/>
      <c r="BB98" s="296"/>
      <c r="BC98" s="297"/>
      <c r="BD98" s="367" t="s">
        <v>155</v>
      </c>
      <c r="BE98" s="368"/>
      <c r="BF98" s="368"/>
      <c r="BG98" s="369"/>
    </row>
    <row r="99" spans="1:59" customFormat="1" ht="26.25" customHeight="1" x14ac:dyDescent="0.15">
      <c r="A99" s="52" t="s">
        <v>161</v>
      </c>
      <c r="B99" s="170" t="s">
        <v>162</v>
      </c>
      <c r="C99" s="170"/>
      <c r="D99" s="170"/>
      <c r="E99" s="170"/>
      <c r="F99" s="170"/>
      <c r="G99" s="170"/>
      <c r="H99" s="170"/>
      <c r="I99" s="170"/>
      <c r="J99" s="170"/>
      <c r="K99" s="170"/>
      <c r="L99" s="170"/>
      <c r="M99" s="170"/>
      <c r="N99" s="170"/>
      <c r="O99" s="170"/>
      <c r="P99" s="170"/>
      <c r="Q99" s="170"/>
      <c r="R99" s="170"/>
      <c r="S99" s="170"/>
      <c r="T99" s="170"/>
      <c r="U99" s="170"/>
      <c r="V99" s="170"/>
      <c r="W99" s="170"/>
      <c r="X99" s="170"/>
      <c r="Y99" s="286"/>
      <c r="Z99" s="287" t="s">
        <v>155</v>
      </c>
      <c r="AA99" s="288"/>
      <c r="AB99" s="288"/>
      <c r="AC99" s="289"/>
      <c r="AE99" s="52" t="s">
        <v>156</v>
      </c>
      <c r="AF99" s="170" t="s">
        <v>162</v>
      </c>
      <c r="AG99" s="170"/>
      <c r="AH99" s="170"/>
      <c r="AI99" s="170"/>
      <c r="AJ99" s="170"/>
      <c r="AK99" s="170"/>
      <c r="AL99" s="170"/>
      <c r="AM99" s="170"/>
      <c r="AN99" s="170"/>
      <c r="AO99" s="170"/>
      <c r="AP99" s="170"/>
      <c r="AQ99" s="170"/>
      <c r="AR99" s="170"/>
      <c r="AS99" s="170"/>
      <c r="AT99" s="170"/>
      <c r="AU99" s="170"/>
      <c r="AV99" s="170"/>
      <c r="AW99" s="170"/>
      <c r="AX99" s="170"/>
      <c r="AY99" s="170"/>
      <c r="AZ99" s="170"/>
      <c r="BA99" s="170"/>
      <c r="BB99" s="170"/>
      <c r="BC99" s="286"/>
      <c r="BD99" s="373" t="s">
        <v>155</v>
      </c>
      <c r="BE99" s="374"/>
      <c r="BF99" s="374"/>
      <c r="BG99" s="375"/>
    </row>
    <row r="100" spans="1:59" customFormat="1" ht="26.25" customHeight="1" x14ac:dyDescent="0.15">
      <c r="A100" s="54" t="s">
        <v>158</v>
      </c>
      <c r="B100" s="290" t="s">
        <v>163</v>
      </c>
      <c r="C100" s="290"/>
      <c r="D100" s="290"/>
      <c r="E100" s="290"/>
      <c r="F100" s="290"/>
      <c r="G100" s="290"/>
      <c r="H100" s="290"/>
      <c r="I100" s="290"/>
      <c r="J100" s="290"/>
      <c r="K100" s="290"/>
      <c r="L100" s="290"/>
      <c r="M100" s="290"/>
      <c r="N100" s="290"/>
      <c r="O100" s="290"/>
      <c r="P100" s="290"/>
      <c r="Q100" s="290"/>
      <c r="R100" s="290"/>
      <c r="S100" s="290"/>
      <c r="T100" s="290"/>
      <c r="U100" s="290"/>
      <c r="V100" s="290"/>
      <c r="W100" s="290"/>
      <c r="X100" s="290"/>
      <c r="Y100" s="291"/>
      <c r="Z100" s="292" t="s">
        <v>155</v>
      </c>
      <c r="AA100" s="293"/>
      <c r="AB100" s="293"/>
      <c r="AC100" s="294"/>
      <c r="AE100" s="54" t="s">
        <v>158</v>
      </c>
      <c r="AF100" s="290" t="s">
        <v>163</v>
      </c>
      <c r="AG100" s="290"/>
      <c r="AH100" s="290"/>
      <c r="AI100" s="290"/>
      <c r="AJ100" s="290"/>
      <c r="AK100" s="290"/>
      <c r="AL100" s="290"/>
      <c r="AM100" s="290"/>
      <c r="AN100" s="290"/>
      <c r="AO100" s="290"/>
      <c r="AP100" s="290"/>
      <c r="AQ100" s="290"/>
      <c r="AR100" s="290"/>
      <c r="AS100" s="290"/>
      <c r="AT100" s="290"/>
      <c r="AU100" s="290"/>
      <c r="AV100" s="290"/>
      <c r="AW100" s="290"/>
      <c r="AX100" s="290"/>
      <c r="AY100" s="290"/>
      <c r="AZ100" s="290"/>
      <c r="BA100" s="290"/>
      <c r="BB100" s="290"/>
      <c r="BC100" s="291"/>
      <c r="BD100" s="376" t="s">
        <v>155</v>
      </c>
      <c r="BE100" s="377"/>
      <c r="BF100" s="377"/>
      <c r="BG100" s="378"/>
    </row>
    <row r="101" spans="1:59" s="50" customFormat="1" ht="30.75" customHeight="1" x14ac:dyDescent="0.15">
      <c r="A101" s="295" t="s">
        <v>164</v>
      </c>
      <c r="B101" s="296"/>
      <c r="C101" s="296"/>
      <c r="D101" s="296"/>
      <c r="E101" s="296"/>
      <c r="F101" s="296"/>
      <c r="G101" s="296"/>
      <c r="H101" s="296"/>
      <c r="I101" s="296"/>
      <c r="J101" s="296"/>
      <c r="K101" s="296"/>
      <c r="L101" s="296"/>
      <c r="M101" s="296"/>
      <c r="N101" s="296"/>
      <c r="O101" s="296"/>
      <c r="P101" s="296"/>
      <c r="Q101" s="296"/>
      <c r="R101" s="296"/>
      <c r="S101" s="296"/>
      <c r="T101" s="296"/>
      <c r="U101" s="296"/>
      <c r="V101" s="296"/>
      <c r="W101" s="296"/>
      <c r="X101" s="296"/>
      <c r="Y101" s="297"/>
      <c r="Z101" s="298" t="s">
        <v>155</v>
      </c>
      <c r="AA101" s="299"/>
      <c r="AB101" s="299"/>
      <c r="AC101" s="300"/>
      <c r="AE101" s="295" t="s">
        <v>164</v>
      </c>
      <c r="AF101" s="296"/>
      <c r="AG101" s="296"/>
      <c r="AH101" s="296"/>
      <c r="AI101" s="296"/>
      <c r="AJ101" s="296"/>
      <c r="AK101" s="296"/>
      <c r="AL101" s="296"/>
      <c r="AM101" s="296"/>
      <c r="AN101" s="296"/>
      <c r="AO101" s="296"/>
      <c r="AP101" s="296"/>
      <c r="AQ101" s="296"/>
      <c r="AR101" s="296"/>
      <c r="AS101" s="296"/>
      <c r="AT101" s="296"/>
      <c r="AU101" s="296"/>
      <c r="AV101" s="296"/>
      <c r="AW101" s="296"/>
      <c r="AX101" s="296"/>
      <c r="AY101" s="296"/>
      <c r="AZ101" s="296"/>
      <c r="BA101" s="296"/>
      <c r="BB101" s="296"/>
      <c r="BC101" s="297"/>
      <c r="BD101" s="367" t="s">
        <v>155</v>
      </c>
      <c r="BE101" s="368"/>
      <c r="BF101" s="368"/>
      <c r="BG101" s="369"/>
    </row>
    <row r="102" spans="1:59" customFormat="1" ht="26.25" customHeight="1" x14ac:dyDescent="0.15">
      <c r="A102" s="52" t="s">
        <v>161</v>
      </c>
      <c r="B102" s="276" t="s">
        <v>165</v>
      </c>
      <c r="C102" s="276"/>
      <c r="D102" s="276"/>
      <c r="E102" s="276"/>
      <c r="F102" s="276"/>
      <c r="G102" s="276"/>
      <c r="H102" s="276"/>
      <c r="I102" s="276"/>
      <c r="J102" s="276"/>
      <c r="K102" s="276"/>
      <c r="L102" s="276"/>
      <c r="M102" s="276"/>
      <c r="N102" s="276"/>
      <c r="O102" s="276"/>
      <c r="P102" s="276"/>
      <c r="Q102" s="276"/>
      <c r="R102" s="276"/>
      <c r="S102" s="276"/>
      <c r="T102" s="276"/>
      <c r="U102" s="276"/>
      <c r="V102" s="276"/>
      <c r="W102" s="276"/>
      <c r="X102" s="276"/>
      <c r="Y102" s="277"/>
      <c r="Z102" s="278" t="s">
        <v>155</v>
      </c>
      <c r="AA102" s="279"/>
      <c r="AB102" s="279"/>
      <c r="AC102" s="280"/>
      <c r="AE102" s="52" t="s">
        <v>156</v>
      </c>
      <c r="AF102" s="276" t="s">
        <v>165</v>
      </c>
      <c r="AG102" s="276"/>
      <c r="AH102" s="276"/>
      <c r="AI102" s="276"/>
      <c r="AJ102" s="276"/>
      <c r="AK102" s="276"/>
      <c r="AL102" s="276"/>
      <c r="AM102" s="276"/>
      <c r="AN102" s="276"/>
      <c r="AO102" s="276"/>
      <c r="AP102" s="276"/>
      <c r="AQ102" s="276"/>
      <c r="AR102" s="276"/>
      <c r="AS102" s="276"/>
      <c r="AT102" s="276"/>
      <c r="AU102" s="276"/>
      <c r="AV102" s="276"/>
      <c r="AW102" s="276"/>
      <c r="AX102" s="276"/>
      <c r="AY102" s="276"/>
      <c r="AZ102" s="276"/>
      <c r="BA102" s="276"/>
      <c r="BB102" s="276"/>
      <c r="BC102" s="277"/>
      <c r="BD102" s="370" t="s">
        <v>155</v>
      </c>
      <c r="BE102" s="371"/>
      <c r="BF102" s="371"/>
      <c r="BG102" s="372"/>
    </row>
    <row r="103" spans="1:59" s="50" customFormat="1" ht="26.25" customHeight="1" x14ac:dyDescent="0.15">
      <c r="A103" s="54" t="s">
        <v>158</v>
      </c>
      <c r="B103" s="281" t="s">
        <v>167</v>
      </c>
      <c r="C103" s="281"/>
      <c r="D103" s="281"/>
      <c r="E103" s="281"/>
      <c r="F103" s="281"/>
      <c r="G103" s="281"/>
      <c r="H103" s="281"/>
      <c r="I103" s="281"/>
      <c r="J103" s="281"/>
      <c r="K103" s="281"/>
      <c r="L103" s="281"/>
      <c r="M103" s="281"/>
      <c r="N103" s="281"/>
      <c r="O103" s="281"/>
      <c r="P103" s="281"/>
      <c r="Q103" s="281"/>
      <c r="R103" s="281"/>
      <c r="S103" s="281"/>
      <c r="T103" s="281"/>
      <c r="U103" s="281"/>
      <c r="V103" s="281"/>
      <c r="W103" s="281"/>
      <c r="X103" s="281"/>
      <c r="Y103" s="282"/>
      <c r="Z103" s="283" t="s">
        <v>159</v>
      </c>
      <c r="AA103" s="284"/>
      <c r="AB103" s="284"/>
      <c r="AC103" s="285"/>
      <c r="AE103" s="54" t="s">
        <v>158</v>
      </c>
      <c r="AF103" s="281" t="s">
        <v>167</v>
      </c>
      <c r="AG103" s="281"/>
      <c r="AH103" s="281"/>
      <c r="AI103" s="281"/>
      <c r="AJ103" s="281"/>
      <c r="AK103" s="281"/>
      <c r="AL103" s="281"/>
      <c r="AM103" s="281"/>
      <c r="AN103" s="281"/>
      <c r="AO103" s="281"/>
      <c r="AP103" s="281"/>
      <c r="AQ103" s="281"/>
      <c r="AR103" s="281"/>
      <c r="AS103" s="281"/>
      <c r="AT103" s="281"/>
      <c r="AU103" s="281"/>
      <c r="AV103" s="281"/>
      <c r="AW103" s="281"/>
      <c r="AX103" s="281"/>
      <c r="AY103" s="281"/>
      <c r="AZ103" s="281"/>
      <c r="BA103" s="281"/>
      <c r="BB103" s="281"/>
      <c r="BC103" s="282"/>
      <c r="BD103" s="303" t="s">
        <v>155</v>
      </c>
      <c r="BE103" s="304"/>
      <c r="BF103" s="304"/>
      <c r="BG103" s="305"/>
    </row>
    <row r="104" spans="1:59" ht="30" customHeight="1" x14ac:dyDescent="0.15">
      <c r="A104" s="295" t="s">
        <v>168</v>
      </c>
      <c r="B104" s="296"/>
      <c r="C104" s="296"/>
      <c r="D104" s="296"/>
      <c r="E104" s="296"/>
      <c r="F104" s="296"/>
      <c r="G104" s="296"/>
      <c r="H104" s="296"/>
      <c r="I104" s="296"/>
      <c r="J104" s="296"/>
      <c r="K104" s="296"/>
      <c r="L104" s="296"/>
      <c r="M104" s="296"/>
      <c r="N104" s="296"/>
      <c r="O104" s="296"/>
      <c r="P104" s="296"/>
      <c r="Q104" s="296"/>
      <c r="R104" s="296"/>
      <c r="S104" s="296"/>
      <c r="T104" s="296"/>
      <c r="U104" s="296"/>
      <c r="V104" s="296"/>
      <c r="W104" s="296"/>
      <c r="X104" s="296"/>
      <c r="Y104" s="297"/>
      <c r="Z104" s="298" t="s">
        <v>159</v>
      </c>
      <c r="AA104" s="299"/>
      <c r="AB104" s="299"/>
      <c r="AC104" s="300"/>
      <c r="AE104" s="295" t="s">
        <v>168</v>
      </c>
      <c r="AF104" s="296"/>
      <c r="AG104" s="296"/>
      <c r="AH104" s="296"/>
      <c r="AI104" s="296"/>
      <c r="AJ104" s="296"/>
      <c r="AK104" s="296"/>
      <c r="AL104" s="296"/>
      <c r="AM104" s="296"/>
      <c r="AN104" s="296"/>
      <c r="AO104" s="296"/>
      <c r="AP104" s="296"/>
      <c r="AQ104" s="296"/>
      <c r="AR104" s="296"/>
      <c r="AS104" s="296"/>
      <c r="AT104" s="296"/>
      <c r="AU104" s="296"/>
      <c r="AV104" s="296"/>
      <c r="AW104" s="296"/>
      <c r="AX104" s="296"/>
      <c r="AY104" s="296"/>
      <c r="AZ104" s="296"/>
      <c r="BA104" s="296"/>
      <c r="BB104" s="296"/>
      <c r="BC104" s="297"/>
      <c r="BD104" s="367" t="s">
        <v>155</v>
      </c>
      <c r="BE104" s="368"/>
      <c r="BF104" s="368"/>
      <c r="BG104" s="369"/>
    </row>
    <row r="105" spans="1:59" ht="26.25" customHeight="1" x14ac:dyDescent="0.15">
      <c r="A105" s="51"/>
      <c r="B105" s="281" t="s">
        <v>170</v>
      </c>
      <c r="C105" s="281"/>
      <c r="D105" s="281"/>
      <c r="E105" s="281"/>
      <c r="F105" s="281"/>
      <c r="G105" s="281"/>
      <c r="H105" s="281"/>
      <c r="I105" s="281"/>
      <c r="J105" s="281"/>
      <c r="K105" s="281"/>
      <c r="L105" s="281"/>
      <c r="M105" s="281"/>
      <c r="N105" s="281"/>
      <c r="O105" s="281"/>
      <c r="P105" s="281"/>
      <c r="Q105" s="281"/>
      <c r="R105" s="281"/>
      <c r="S105" s="281"/>
      <c r="T105" s="281"/>
      <c r="U105" s="281"/>
      <c r="V105" s="281"/>
      <c r="W105" s="281"/>
      <c r="X105" s="281"/>
      <c r="Y105" s="282"/>
      <c r="Z105" s="303"/>
      <c r="AA105" s="304"/>
      <c r="AB105" s="304"/>
      <c r="AC105" s="305"/>
      <c r="AE105" s="51"/>
      <c r="AF105" s="281" t="s">
        <v>170</v>
      </c>
      <c r="AG105" s="281"/>
      <c r="AH105" s="281"/>
      <c r="AI105" s="281"/>
      <c r="AJ105" s="281"/>
      <c r="AK105" s="281"/>
      <c r="AL105" s="281"/>
      <c r="AM105" s="281"/>
      <c r="AN105" s="281"/>
      <c r="AO105" s="281"/>
      <c r="AP105" s="281"/>
      <c r="AQ105" s="281"/>
      <c r="AR105" s="281"/>
      <c r="AS105" s="281"/>
      <c r="AT105" s="281"/>
      <c r="AU105" s="281"/>
      <c r="AV105" s="281"/>
      <c r="AW105" s="281"/>
      <c r="AX105" s="281"/>
      <c r="AY105" s="281"/>
      <c r="AZ105" s="281"/>
      <c r="BA105" s="281"/>
      <c r="BB105" s="281"/>
      <c r="BC105" s="282"/>
      <c r="BD105" s="303"/>
      <c r="BE105" s="304"/>
      <c r="BF105" s="304"/>
      <c r="BG105" s="305"/>
    </row>
    <row r="106" spans="1:59" ht="30" customHeight="1" x14ac:dyDescent="0.15">
      <c r="A106" s="270" t="s">
        <v>169</v>
      </c>
      <c r="B106" s="271"/>
      <c r="C106" s="271"/>
      <c r="D106" s="271"/>
      <c r="E106" s="271"/>
      <c r="F106" s="271"/>
      <c r="G106" s="271"/>
      <c r="H106" s="271"/>
      <c r="I106" s="271"/>
      <c r="J106" s="271"/>
      <c r="K106" s="271"/>
      <c r="L106" s="271"/>
      <c r="M106" s="271"/>
      <c r="N106" s="271"/>
      <c r="O106" s="271"/>
      <c r="P106" s="271"/>
      <c r="Q106" s="271"/>
      <c r="R106" s="271"/>
      <c r="S106" s="271"/>
      <c r="T106" s="271"/>
      <c r="U106" s="271"/>
      <c r="V106" s="271"/>
      <c r="W106" s="271"/>
      <c r="X106" s="271"/>
      <c r="Y106" s="272"/>
      <c r="Z106" s="273" t="s">
        <v>155</v>
      </c>
      <c r="AA106" s="274"/>
      <c r="AB106" s="274"/>
      <c r="AC106" s="275"/>
      <c r="AE106" s="270" t="s">
        <v>169</v>
      </c>
      <c r="AF106" s="271"/>
      <c r="AG106" s="271"/>
      <c r="AH106" s="271"/>
      <c r="AI106" s="271"/>
      <c r="AJ106" s="271"/>
      <c r="AK106" s="271"/>
      <c r="AL106" s="271"/>
      <c r="AM106" s="271"/>
      <c r="AN106" s="271"/>
      <c r="AO106" s="271"/>
      <c r="AP106" s="271"/>
      <c r="AQ106" s="271"/>
      <c r="AR106" s="271"/>
      <c r="AS106" s="271"/>
      <c r="AT106" s="271"/>
      <c r="AU106" s="271"/>
      <c r="AV106" s="271"/>
      <c r="AW106" s="271"/>
      <c r="AX106" s="271"/>
      <c r="AY106" s="271"/>
      <c r="AZ106" s="271"/>
      <c r="BA106" s="271"/>
      <c r="BB106" s="271"/>
      <c r="BC106" s="272"/>
      <c r="BD106" s="379" t="s">
        <v>155</v>
      </c>
      <c r="BE106" s="380"/>
      <c r="BF106" s="380"/>
      <c r="BG106" s="381"/>
    </row>
  </sheetData>
  <sheetProtection formatCells="0"/>
  <mergeCells count="415">
    <mergeCell ref="AF102:BC102"/>
    <mergeCell ref="BD102:BG102"/>
    <mergeCell ref="AF103:BC103"/>
    <mergeCell ref="BD103:BG103"/>
    <mergeCell ref="AE104:BC104"/>
    <mergeCell ref="BD104:BG104"/>
    <mergeCell ref="AF105:BC105"/>
    <mergeCell ref="BD105:BG105"/>
    <mergeCell ref="AE106:BC106"/>
    <mergeCell ref="BD106:BG106"/>
    <mergeCell ref="AF97:BC97"/>
    <mergeCell ref="BD97:BG97"/>
    <mergeCell ref="AE98:BC98"/>
    <mergeCell ref="BD98:BG98"/>
    <mergeCell ref="AF99:BC99"/>
    <mergeCell ref="BD99:BG99"/>
    <mergeCell ref="AF100:BC100"/>
    <mergeCell ref="BD100:BG100"/>
    <mergeCell ref="AE101:BC101"/>
    <mergeCell ref="BD101:BG101"/>
    <mergeCell ref="AE83:AH83"/>
    <mergeCell ref="AI83:AR83"/>
    <mergeCell ref="AS83:BG83"/>
    <mergeCell ref="AE94:BC94"/>
    <mergeCell ref="BD94:BG94"/>
    <mergeCell ref="AE95:BC95"/>
    <mergeCell ref="BD95:BG95"/>
    <mergeCell ref="AF96:BC96"/>
    <mergeCell ref="BD96:BG96"/>
    <mergeCell ref="AE81:AH81"/>
    <mergeCell ref="AI81:AR81"/>
    <mergeCell ref="AS81:BG81"/>
    <mergeCell ref="AE82:AH82"/>
    <mergeCell ref="AI82:AR82"/>
    <mergeCell ref="AS82:BG82"/>
    <mergeCell ref="AE78:AH78"/>
    <mergeCell ref="AI78:AR78"/>
    <mergeCell ref="AS78:BG78"/>
    <mergeCell ref="AE79:AH79"/>
    <mergeCell ref="AI79:AR79"/>
    <mergeCell ref="AS79:BG79"/>
    <mergeCell ref="AE80:AH80"/>
    <mergeCell ref="AI80:AR80"/>
    <mergeCell ref="AS80:BG80"/>
    <mergeCell ref="AE75:AH75"/>
    <mergeCell ref="AI75:AR75"/>
    <mergeCell ref="AS75:BG75"/>
    <mergeCell ref="AE76:AH76"/>
    <mergeCell ref="AI76:AR76"/>
    <mergeCell ref="AS76:BG76"/>
    <mergeCell ref="AE77:AH77"/>
    <mergeCell ref="AI77:AR77"/>
    <mergeCell ref="AS77:BG77"/>
    <mergeCell ref="AE71:AH71"/>
    <mergeCell ref="AI71:AR71"/>
    <mergeCell ref="AS71:BG71"/>
    <mergeCell ref="AE72:AI72"/>
    <mergeCell ref="AE74:AH74"/>
    <mergeCell ref="AI74:AR74"/>
    <mergeCell ref="AS74:BG74"/>
    <mergeCell ref="AE69:AH69"/>
    <mergeCell ref="AI69:AR69"/>
    <mergeCell ref="AS69:BG69"/>
    <mergeCell ref="AE70:AH70"/>
    <mergeCell ref="AI70:AR70"/>
    <mergeCell ref="AS70:BG70"/>
    <mergeCell ref="AE63:BG63"/>
    <mergeCell ref="AE65:BG65"/>
    <mergeCell ref="BD66:BG66"/>
    <mergeCell ref="AE67:AH67"/>
    <mergeCell ref="AI67:AR67"/>
    <mergeCell ref="AS67:BG67"/>
    <mergeCell ref="AE68:AH68"/>
    <mergeCell ref="AI68:AR68"/>
    <mergeCell ref="AS68:BG68"/>
    <mergeCell ref="AE64:AG64"/>
    <mergeCell ref="AE59:BG59"/>
    <mergeCell ref="AE60:AE62"/>
    <mergeCell ref="AF60:AJ60"/>
    <mergeCell ref="AK60:BG60"/>
    <mergeCell ref="AF61:AJ61"/>
    <mergeCell ref="AK61:BG61"/>
    <mergeCell ref="AF62:AJ62"/>
    <mergeCell ref="AK62:AT62"/>
    <mergeCell ref="AU62:AV62"/>
    <mergeCell ref="AW62:BG62"/>
    <mergeCell ref="BC57:BD57"/>
    <mergeCell ref="BE57:BF57"/>
    <mergeCell ref="AG58:AI58"/>
    <mergeCell ref="AJ58:AK58"/>
    <mergeCell ref="AL58:AM58"/>
    <mergeCell ref="AP58:AS58"/>
    <mergeCell ref="AT58:AU58"/>
    <mergeCell ref="AX58:AZ58"/>
    <mergeCell ref="BB58:BD58"/>
    <mergeCell ref="BE58:BF58"/>
    <mergeCell ref="AF54:AJ54"/>
    <mergeCell ref="AL54:AN54"/>
    <mergeCell ref="AO54:AP54"/>
    <mergeCell ref="AR54:AT54"/>
    <mergeCell ref="AU54:AV54"/>
    <mergeCell ref="AW54:AZ54"/>
    <mergeCell ref="BB54:BE54"/>
    <mergeCell ref="BF54:BG54"/>
    <mergeCell ref="AE55:AE58"/>
    <mergeCell ref="AF55:BG55"/>
    <mergeCell ref="AG56:AJ56"/>
    <mergeCell ref="AK56:AM56"/>
    <mergeCell ref="AP56:AR56"/>
    <mergeCell ref="AS56:AU56"/>
    <mergeCell ref="AX56:AZ56"/>
    <mergeCell ref="BA56:BB56"/>
    <mergeCell ref="BC56:BD56"/>
    <mergeCell ref="BE56:BF56"/>
    <mergeCell ref="AG57:AJ57"/>
    <mergeCell ref="AK57:AM57"/>
    <mergeCell ref="AP57:AR57"/>
    <mergeCell ref="AS57:AU57"/>
    <mergeCell ref="AX57:AZ57"/>
    <mergeCell ref="BA57:BB57"/>
    <mergeCell ref="AH51:AS51"/>
    <mergeCell ref="AT51:AU51"/>
    <mergeCell ref="AV51:BA51"/>
    <mergeCell ref="AG52:BG52"/>
    <mergeCell ref="AF53:AJ53"/>
    <mergeCell ref="AL53:AN53"/>
    <mergeCell ref="AO53:AP53"/>
    <mergeCell ref="AQ53:AU53"/>
    <mergeCell ref="AW53:AY53"/>
    <mergeCell ref="BA53:BB53"/>
    <mergeCell ref="BC53:BE53"/>
    <mergeCell ref="AH48:AS48"/>
    <mergeCell ref="AT48:AU48"/>
    <mergeCell ref="AV48:BA48"/>
    <mergeCell ref="AH49:AS49"/>
    <mergeCell ref="AT49:AU49"/>
    <mergeCell ref="AV49:BA49"/>
    <mergeCell ref="AH50:AS50"/>
    <mergeCell ref="AT50:AU50"/>
    <mergeCell ref="AV50:BA50"/>
    <mergeCell ref="AE41:AE52"/>
    <mergeCell ref="AF41:AF46"/>
    <mergeCell ref="AG41:AG45"/>
    <mergeCell ref="AH41:AS41"/>
    <mergeCell ref="AT41:AU41"/>
    <mergeCell ref="AV41:BA41"/>
    <mergeCell ref="AH42:AS42"/>
    <mergeCell ref="AT42:AU42"/>
    <mergeCell ref="AV42:BA42"/>
    <mergeCell ref="AH43:AS43"/>
    <mergeCell ref="AT43:AU43"/>
    <mergeCell ref="AV43:BA43"/>
    <mergeCell ref="AH44:AS44"/>
    <mergeCell ref="AT44:AU44"/>
    <mergeCell ref="AV44:BA44"/>
    <mergeCell ref="AH45:AS45"/>
    <mergeCell ref="AT45:AU45"/>
    <mergeCell ref="AV45:BA45"/>
    <mergeCell ref="AG46:BG46"/>
    <mergeCell ref="AF47:AF52"/>
    <mergeCell ref="AG47:AG51"/>
    <mergeCell ref="AH47:AS47"/>
    <mergeCell ref="AT47:AU47"/>
    <mergeCell ref="AV47:BA47"/>
    <mergeCell ref="AE35:AG35"/>
    <mergeCell ref="AH35:BG35"/>
    <mergeCell ref="AE36:BG36"/>
    <mergeCell ref="AE37:BG37"/>
    <mergeCell ref="AF38:BG38"/>
    <mergeCell ref="AF39:BG39"/>
    <mergeCell ref="AO40:AP40"/>
    <mergeCell ref="BA40:BB40"/>
    <mergeCell ref="BC40:BD40"/>
    <mergeCell ref="BE40:BF40"/>
    <mergeCell ref="AF40:AH40"/>
    <mergeCell ref="AR40:AT40"/>
    <mergeCell ref="AE17:BG17"/>
    <mergeCell ref="AE20:BG20"/>
    <mergeCell ref="AE21:BG21"/>
    <mergeCell ref="AE24:BG24"/>
    <mergeCell ref="AE25:AP25"/>
    <mergeCell ref="AE26:AE33"/>
    <mergeCell ref="AF26:AJ26"/>
    <mergeCell ref="AK26:BD26"/>
    <mergeCell ref="AF27:AJ27"/>
    <mergeCell ref="AK27:BD27"/>
    <mergeCell ref="AF28:AJ28"/>
    <mergeCell ref="AQ28:AX28"/>
    <mergeCell ref="AF29:AJ33"/>
    <mergeCell ref="AK30:BD30"/>
    <mergeCell ref="AK32:BD32"/>
    <mergeCell ref="AK31:BD31"/>
    <mergeCell ref="AE1:AG1"/>
    <mergeCell ref="AH1:AP1"/>
    <mergeCell ref="AE4:AI4"/>
    <mergeCell ref="AV4:AW4"/>
    <mergeCell ref="AX4:AY4"/>
    <mergeCell ref="BA4:BB4"/>
    <mergeCell ref="BD4:BE4"/>
    <mergeCell ref="AE8:AO8"/>
    <mergeCell ref="AM11:AO13"/>
    <mergeCell ref="AP11:AS11"/>
    <mergeCell ref="AT11:BE11"/>
    <mergeCell ref="AP12:AS12"/>
    <mergeCell ref="AT12:BE12"/>
    <mergeCell ref="AP13:AS13"/>
    <mergeCell ref="AT13:BE13"/>
    <mergeCell ref="A55:A58"/>
    <mergeCell ref="B60:F60"/>
    <mergeCell ref="A63:AC63"/>
    <mergeCell ref="A104:Y104"/>
    <mergeCell ref="Z104:AC104"/>
    <mergeCell ref="B105:Y105"/>
    <mergeCell ref="Z105:AC105"/>
    <mergeCell ref="B96:Y96"/>
    <mergeCell ref="Z96:AC96"/>
    <mergeCell ref="B97:Y97"/>
    <mergeCell ref="Z97:AC97"/>
    <mergeCell ref="A98:Y98"/>
    <mergeCell ref="Z98:AC98"/>
    <mergeCell ref="A83:D83"/>
    <mergeCell ref="E83:N83"/>
    <mergeCell ref="O83:AC83"/>
    <mergeCell ref="A94:Y94"/>
    <mergeCell ref="Z94:AC94"/>
    <mergeCell ref="A95:Y95"/>
    <mergeCell ref="Z95:AC95"/>
    <mergeCell ref="A81:D81"/>
    <mergeCell ref="E81:N81"/>
    <mergeCell ref="O81:AC81"/>
    <mergeCell ref="A82:D82"/>
    <mergeCell ref="A106:Y106"/>
    <mergeCell ref="Z106:AC106"/>
    <mergeCell ref="B102:Y102"/>
    <mergeCell ref="Z102:AC102"/>
    <mergeCell ref="B103:Y103"/>
    <mergeCell ref="Z103:AC103"/>
    <mergeCell ref="B99:Y99"/>
    <mergeCell ref="Z99:AC99"/>
    <mergeCell ref="B100:Y100"/>
    <mergeCell ref="Z100:AC100"/>
    <mergeCell ref="A101:Y101"/>
    <mergeCell ref="Z101:AC101"/>
    <mergeCell ref="E82:N82"/>
    <mergeCell ref="O82:AC82"/>
    <mergeCell ref="A79:D79"/>
    <mergeCell ref="E79:N79"/>
    <mergeCell ref="O79:AC79"/>
    <mergeCell ref="A80:D80"/>
    <mergeCell ref="E80:N80"/>
    <mergeCell ref="O80:AC80"/>
    <mergeCell ref="A77:D77"/>
    <mergeCell ref="E77:N77"/>
    <mergeCell ref="O77:AC77"/>
    <mergeCell ref="A78:D78"/>
    <mergeCell ref="E78:N78"/>
    <mergeCell ref="O78:AC78"/>
    <mergeCell ref="A75:D75"/>
    <mergeCell ref="E75:N75"/>
    <mergeCell ref="O75:AC75"/>
    <mergeCell ref="A76:D76"/>
    <mergeCell ref="E76:N76"/>
    <mergeCell ref="O76:AC76"/>
    <mergeCell ref="A71:D71"/>
    <mergeCell ref="E71:N71"/>
    <mergeCell ref="O71:AC71"/>
    <mergeCell ref="A72:E72"/>
    <mergeCell ref="A74:D74"/>
    <mergeCell ref="E74:N74"/>
    <mergeCell ref="O74:AC74"/>
    <mergeCell ref="Z73:AC73"/>
    <mergeCell ref="A70:D70"/>
    <mergeCell ref="E70:N70"/>
    <mergeCell ref="O70:AC70"/>
    <mergeCell ref="A68:D68"/>
    <mergeCell ref="E68:N68"/>
    <mergeCell ref="O68:AC68"/>
    <mergeCell ref="A69:D69"/>
    <mergeCell ref="E69:N69"/>
    <mergeCell ref="O69:AC69"/>
    <mergeCell ref="A65:AC65"/>
    <mergeCell ref="Z66:AC66"/>
    <mergeCell ref="A67:D67"/>
    <mergeCell ref="E67:N67"/>
    <mergeCell ref="O67:AC67"/>
    <mergeCell ref="A59:AC59"/>
    <mergeCell ref="A60:A62"/>
    <mergeCell ref="G60:AC60"/>
    <mergeCell ref="B61:F61"/>
    <mergeCell ref="G61:AC61"/>
    <mergeCell ref="B62:F62"/>
    <mergeCell ref="G62:P62"/>
    <mergeCell ref="Q62:R62"/>
    <mergeCell ref="S62:AC62"/>
    <mergeCell ref="A64:C64"/>
    <mergeCell ref="Y57:Z57"/>
    <mergeCell ref="AA57:AB57"/>
    <mergeCell ref="C58:E58"/>
    <mergeCell ref="F58:G58"/>
    <mergeCell ref="H58:I58"/>
    <mergeCell ref="L58:O58"/>
    <mergeCell ref="P58:Q58"/>
    <mergeCell ref="T58:V58"/>
    <mergeCell ref="X58:Z58"/>
    <mergeCell ref="AA58:AB58"/>
    <mergeCell ref="C57:F57"/>
    <mergeCell ref="G57:I57"/>
    <mergeCell ref="L57:N57"/>
    <mergeCell ref="O57:Q57"/>
    <mergeCell ref="T57:V57"/>
    <mergeCell ref="W57:X57"/>
    <mergeCell ref="X54:AA54"/>
    <mergeCell ref="AB54:AC54"/>
    <mergeCell ref="C56:F56"/>
    <mergeCell ref="G56:I56"/>
    <mergeCell ref="L56:N56"/>
    <mergeCell ref="O56:Q56"/>
    <mergeCell ref="T56:V56"/>
    <mergeCell ref="W56:X56"/>
    <mergeCell ref="Y56:Z56"/>
    <mergeCell ref="AA56:AB56"/>
    <mergeCell ref="B54:F54"/>
    <mergeCell ref="H54:J54"/>
    <mergeCell ref="K54:L54"/>
    <mergeCell ref="N54:P54"/>
    <mergeCell ref="Q54:R54"/>
    <mergeCell ref="S54:V54"/>
    <mergeCell ref="B55:AC55"/>
    <mergeCell ref="D48:O48"/>
    <mergeCell ref="P48:Q48"/>
    <mergeCell ref="R48:W48"/>
    <mergeCell ref="D49:O49"/>
    <mergeCell ref="C52:AC52"/>
    <mergeCell ref="B53:F53"/>
    <mergeCell ref="H53:J53"/>
    <mergeCell ref="K53:L53"/>
    <mergeCell ref="M53:Q53"/>
    <mergeCell ref="S53:U53"/>
    <mergeCell ref="W53:X53"/>
    <mergeCell ref="Y53:AA53"/>
    <mergeCell ref="P49:Q49"/>
    <mergeCell ref="R49:W49"/>
    <mergeCell ref="D50:O50"/>
    <mergeCell ref="P50:Q50"/>
    <mergeCell ref="R50:W50"/>
    <mergeCell ref="D51:O51"/>
    <mergeCell ref="P51:Q51"/>
    <mergeCell ref="R51:W51"/>
    <mergeCell ref="P43:Q43"/>
    <mergeCell ref="R43:W43"/>
    <mergeCell ref="D44:O44"/>
    <mergeCell ref="P44:Q44"/>
    <mergeCell ref="R44:W44"/>
    <mergeCell ref="D45:O45"/>
    <mergeCell ref="P45:Q45"/>
    <mergeCell ref="R45:W45"/>
    <mergeCell ref="A41:A52"/>
    <mergeCell ref="B41:B46"/>
    <mergeCell ref="C41:C45"/>
    <mergeCell ref="D41:O41"/>
    <mergeCell ref="P41:Q41"/>
    <mergeCell ref="R41:W41"/>
    <mergeCell ref="D42:O42"/>
    <mergeCell ref="P42:Q42"/>
    <mergeCell ref="R42:W42"/>
    <mergeCell ref="D43:O43"/>
    <mergeCell ref="C46:AC46"/>
    <mergeCell ref="B47:B52"/>
    <mergeCell ref="C47:C51"/>
    <mergeCell ref="D47:O47"/>
    <mergeCell ref="P47:Q47"/>
    <mergeCell ref="R47:W47"/>
    <mergeCell ref="A36:AC36"/>
    <mergeCell ref="A37:AC37"/>
    <mergeCell ref="B38:AC38"/>
    <mergeCell ref="B39:AC39"/>
    <mergeCell ref="K40:L40"/>
    <mergeCell ref="W40:X40"/>
    <mergeCell ref="Y40:Z40"/>
    <mergeCell ref="AA40:AB40"/>
    <mergeCell ref="B40:D40"/>
    <mergeCell ref="N40:P40"/>
    <mergeCell ref="B28:F28"/>
    <mergeCell ref="M28:T28"/>
    <mergeCell ref="B29:F33"/>
    <mergeCell ref="G30:Z30"/>
    <mergeCell ref="G32:Z32"/>
    <mergeCell ref="A35:C35"/>
    <mergeCell ref="D35:AC35"/>
    <mergeCell ref="A17:AC17"/>
    <mergeCell ref="A20:AC20"/>
    <mergeCell ref="A21:AC21"/>
    <mergeCell ref="A24:AC24"/>
    <mergeCell ref="A25:L25"/>
    <mergeCell ref="A26:A33"/>
    <mergeCell ref="B26:F26"/>
    <mergeCell ref="G26:Z26"/>
    <mergeCell ref="B27:F27"/>
    <mergeCell ref="G27:Z27"/>
    <mergeCell ref="G31:Z31"/>
    <mergeCell ref="A1:C1"/>
    <mergeCell ref="D1:L1"/>
    <mergeCell ref="A4:E4"/>
    <mergeCell ref="R4:S4"/>
    <mergeCell ref="T4:U4"/>
    <mergeCell ref="W4:X4"/>
    <mergeCell ref="Z4:AA4"/>
    <mergeCell ref="A8:K8"/>
    <mergeCell ref="I11:K13"/>
    <mergeCell ref="L11:O11"/>
    <mergeCell ref="P11:AA11"/>
    <mergeCell ref="L12:O12"/>
    <mergeCell ref="P12:AA12"/>
    <mergeCell ref="L13:O13"/>
    <mergeCell ref="P13:AA13"/>
  </mergeCells>
  <phoneticPr fontId="11"/>
  <printOptions horizontalCentered="1"/>
  <pageMargins left="0.23622047244094488" right="0.23622047244094488" top="0.74803149606299213" bottom="0.74803149606299213" header="0.31496062992125984" footer="0.31496062992125984"/>
  <pageSetup paperSize="9" scale="96" fitToHeight="0" orientation="portrait" r:id="rId1"/>
  <rowBreaks count="3" manualBreakCount="3">
    <brk id="34" max="16383" man="1"/>
    <brk id="63" max="16383" man="1"/>
    <brk id="86" max="16383" man="1"/>
  </rowBreaks>
  <colBreaks count="1" manualBreakCount="1">
    <brk id="29" max="10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BG147"/>
  <sheetViews>
    <sheetView view="pageBreakPreview" zoomScale="80" zoomScaleNormal="80" zoomScaleSheetLayoutView="80" workbookViewId="0">
      <selection activeCell="E9" sqref="E9"/>
    </sheetView>
  </sheetViews>
  <sheetFormatPr defaultColWidth="5.625" defaultRowHeight="20.25" customHeight="1" x14ac:dyDescent="0.15"/>
  <cols>
    <col min="1" max="1" width="11" customWidth="1"/>
    <col min="2" max="2" width="3.75" customWidth="1"/>
    <col min="3" max="3" width="2.25" customWidth="1"/>
    <col min="4" max="6" width="2.75" customWidth="1"/>
    <col min="7" max="7" width="3.375" bestFit="1" customWidth="1"/>
    <col min="8" max="8" width="2.75" customWidth="1"/>
    <col min="9" max="9" width="3.375" bestFit="1" customWidth="1"/>
    <col min="10" max="10" width="3.5" customWidth="1"/>
    <col min="11" max="11" width="2.625" customWidth="1"/>
    <col min="12" max="12" width="3" customWidth="1"/>
    <col min="13" max="13" width="3.625" customWidth="1"/>
    <col min="14" max="15" width="3" customWidth="1"/>
    <col min="16" max="16" width="2.75" customWidth="1"/>
    <col min="17" max="17" width="3.5" bestFit="1" customWidth="1"/>
    <col min="18" max="18" width="4" customWidth="1"/>
    <col min="19" max="19" width="3.5" bestFit="1" customWidth="1"/>
    <col min="20" max="20" width="2.75" customWidth="1"/>
    <col min="21" max="21" width="3.5" bestFit="1" customWidth="1"/>
    <col min="22" max="22" width="2.75" customWidth="1"/>
    <col min="23" max="24" width="2.625" customWidth="1"/>
    <col min="25" max="26" width="3" customWidth="1"/>
    <col min="27" max="27" width="2.125" customWidth="1"/>
    <col min="28" max="28" width="3.75" customWidth="1"/>
    <col min="29" max="29" width="2.75" customWidth="1"/>
    <col min="30" max="30" width="1.25" customWidth="1"/>
    <col min="31" max="31" width="11" customWidth="1"/>
    <col min="32" max="32" width="3.75" customWidth="1"/>
    <col min="33" max="33" width="2.25" customWidth="1"/>
    <col min="34" max="36" width="2.75" customWidth="1"/>
    <col min="37" max="37" width="3.375" bestFit="1" customWidth="1"/>
    <col min="38" max="38" width="2.75" customWidth="1"/>
    <col min="39" max="39" width="3.375" bestFit="1" customWidth="1"/>
    <col min="40" max="40" width="3.5" customWidth="1"/>
    <col min="41" max="41" width="2.625" customWidth="1"/>
    <col min="42" max="42" width="3" customWidth="1"/>
    <col min="43" max="43" width="3.625" customWidth="1"/>
    <col min="44" max="45" width="3" customWidth="1"/>
    <col min="46" max="46" width="2.75" customWidth="1"/>
    <col min="47" max="47" width="3.5" bestFit="1" customWidth="1"/>
    <col min="48" max="48" width="4" customWidth="1"/>
    <col min="49" max="49" width="3.5" bestFit="1" customWidth="1"/>
    <col min="50" max="50" width="2.75" customWidth="1"/>
    <col min="51" max="51" width="3.5" bestFit="1" customWidth="1"/>
    <col min="52" max="52" width="2.75" customWidth="1"/>
    <col min="53" max="54" width="2.625" customWidth="1"/>
    <col min="55" max="56" width="3" customWidth="1"/>
    <col min="57" max="57" width="2.125" customWidth="1"/>
    <col min="58" max="58" width="3.75" customWidth="1"/>
    <col min="59" max="59" width="2.75" customWidth="1"/>
  </cols>
  <sheetData>
    <row r="1" spans="1:59" s="4" customFormat="1" ht="20.25" customHeight="1" x14ac:dyDescent="0.15">
      <c r="A1" s="417" t="s">
        <v>78</v>
      </c>
      <c r="B1" s="417"/>
      <c r="C1" s="417"/>
      <c r="D1" s="417"/>
      <c r="E1" s="417"/>
      <c r="F1" s="417"/>
      <c r="G1" s="417"/>
      <c r="H1" s="417"/>
      <c r="I1" s="6"/>
      <c r="J1" s="6"/>
      <c r="K1" s="6"/>
      <c r="L1" s="6"/>
      <c r="M1" s="6"/>
      <c r="N1" s="6"/>
      <c r="O1" s="6"/>
      <c r="P1" s="6"/>
      <c r="Q1" s="6"/>
      <c r="R1" s="6"/>
      <c r="S1" s="6"/>
      <c r="T1" s="6"/>
      <c r="U1" s="6"/>
      <c r="V1" s="5"/>
      <c r="W1" s="5"/>
      <c r="X1" s="5"/>
      <c r="Y1" s="5"/>
      <c r="Z1" s="5"/>
      <c r="AA1" s="5"/>
      <c r="AB1" s="5"/>
      <c r="AC1" s="5"/>
      <c r="AD1" s="5"/>
      <c r="AE1" s="417" t="s">
        <v>78</v>
      </c>
      <c r="AF1" s="417"/>
      <c r="AG1" s="417"/>
      <c r="AH1" s="417"/>
      <c r="AI1" s="417"/>
      <c r="AJ1" s="417"/>
      <c r="AK1" s="417"/>
      <c r="AL1" s="417"/>
      <c r="AM1" s="6"/>
      <c r="AN1" s="6"/>
      <c r="AO1" s="6"/>
      <c r="AP1" s="6"/>
      <c r="AQ1" s="6"/>
      <c r="AR1" s="6"/>
      <c r="AS1" s="6"/>
      <c r="AT1" s="6"/>
      <c r="AU1" s="6"/>
      <c r="AV1" s="6"/>
      <c r="AW1" s="6"/>
      <c r="AX1" s="6"/>
      <c r="AY1" s="6"/>
      <c r="AZ1" s="5"/>
      <c r="BA1" s="5"/>
      <c r="BB1" s="5"/>
      <c r="BC1" s="5"/>
      <c r="BD1" s="5"/>
      <c r="BE1" s="5"/>
      <c r="BF1" s="5"/>
      <c r="BG1" s="5"/>
    </row>
    <row r="2" spans="1:59" s="4" customFormat="1" ht="20.25" customHeight="1" x14ac:dyDescent="0.15">
      <c r="A2" s="6"/>
      <c r="B2" s="6"/>
      <c r="C2" s="6"/>
      <c r="D2" s="6"/>
      <c r="E2" s="6"/>
      <c r="F2" s="6"/>
      <c r="G2" s="6"/>
      <c r="H2" s="6"/>
      <c r="I2" s="6"/>
      <c r="J2" s="6"/>
      <c r="K2" s="6"/>
      <c r="L2" s="6"/>
      <c r="M2" s="6"/>
      <c r="N2" s="6"/>
      <c r="O2" s="6"/>
      <c r="P2" s="6"/>
      <c r="Q2" s="6"/>
      <c r="R2" s="6"/>
      <c r="S2" s="6"/>
      <c r="T2" s="6"/>
      <c r="U2" s="6"/>
      <c r="V2" s="5"/>
      <c r="W2" s="5"/>
      <c r="X2" s="5"/>
      <c r="Y2" s="5"/>
      <c r="Z2" s="5"/>
      <c r="AA2" s="5"/>
      <c r="AB2" s="5"/>
      <c r="AC2" s="5"/>
      <c r="AD2" s="5"/>
      <c r="AE2" s="6"/>
      <c r="AF2" s="6"/>
      <c r="AG2" s="6"/>
      <c r="AH2" s="6"/>
      <c r="AI2" s="6"/>
      <c r="AJ2" s="6"/>
      <c r="AK2" s="6"/>
      <c r="AL2" s="6"/>
      <c r="AM2" s="6"/>
      <c r="AN2" s="6"/>
      <c r="AO2" s="6"/>
      <c r="AP2" s="6"/>
      <c r="AQ2" s="6"/>
      <c r="AR2" s="6"/>
      <c r="AS2" s="6"/>
      <c r="AT2" s="6"/>
      <c r="AU2" s="6"/>
      <c r="AV2" s="6"/>
      <c r="AW2" s="6"/>
      <c r="AX2" s="6"/>
      <c r="AY2" s="6"/>
      <c r="AZ2" s="5"/>
      <c r="BA2" s="5"/>
      <c r="BB2" s="5"/>
      <c r="BC2" s="5"/>
      <c r="BD2" s="5"/>
      <c r="BE2" s="5"/>
      <c r="BF2" s="5"/>
      <c r="BG2" s="5"/>
    </row>
    <row r="3" spans="1:59" s="4" customFormat="1" ht="20.25" customHeight="1" x14ac:dyDescent="0.15">
      <c r="A3" s="6"/>
      <c r="B3" s="6"/>
      <c r="C3" s="6"/>
      <c r="D3" s="6"/>
      <c r="E3" s="6"/>
      <c r="F3" s="6"/>
      <c r="G3" s="6"/>
      <c r="H3" s="6"/>
      <c r="I3" s="6"/>
      <c r="J3" s="6"/>
      <c r="K3" s="6"/>
      <c r="L3" s="6"/>
      <c r="M3" s="6"/>
      <c r="N3" s="6"/>
      <c r="O3" s="6"/>
      <c r="P3" s="6"/>
      <c r="Q3" s="58"/>
      <c r="R3" s="418"/>
      <c r="S3" s="418"/>
      <c r="T3" s="418"/>
      <c r="U3" s="418"/>
      <c r="V3" s="58" t="s">
        <v>8</v>
      </c>
      <c r="W3" s="418"/>
      <c r="X3" s="418"/>
      <c r="Y3" s="6" t="s">
        <v>145</v>
      </c>
      <c r="Z3" s="419"/>
      <c r="AA3" s="419"/>
      <c r="AB3" s="4" t="s">
        <v>13</v>
      </c>
      <c r="AE3" s="6"/>
      <c r="AF3" s="6"/>
      <c r="AG3" s="6"/>
      <c r="AH3" s="6"/>
      <c r="AI3" s="6"/>
      <c r="AJ3" s="6"/>
      <c r="AK3" s="6"/>
      <c r="AL3" s="6"/>
      <c r="AM3" s="6"/>
      <c r="AN3" s="6"/>
      <c r="AO3" s="6"/>
      <c r="AP3" s="6"/>
      <c r="AQ3" s="6"/>
      <c r="AR3" s="6"/>
      <c r="AS3" s="6"/>
      <c r="AT3" s="6"/>
      <c r="AU3" s="58"/>
      <c r="AV3" s="147"/>
      <c r="AW3" s="147"/>
      <c r="AX3" s="561" t="s">
        <v>215</v>
      </c>
      <c r="AY3" s="561"/>
      <c r="AZ3" s="58" t="s">
        <v>8</v>
      </c>
      <c r="BA3" s="561" t="s">
        <v>215</v>
      </c>
      <c r="BB3" s="561"/>
      <c r="BC3" s="6" t="s">
        <v>145</v>
      </c>
      <c r="BD3" s="312" t="s">
        <v>215</v>
      </c>
      <c r="BE3" s="312"/>
      <c r="BF3" s="4" t="s">
        <v>13</v>
      </c>
    </row>
    <row r="4" spans="1:59" s="4" customFormat="1" ht="20.25" customHeight="1" x14ac:dyDescent="0.15">
      <c r="A4" s="6"/>
      <c r="B4" s="6"/>
      <c r="C4" s="6"/>
      <c r="D4" s="6"/>
      <c r="E4" s="6"/>
      <c r="F4" s="6"/>
      <c r="G4" s="6"/>
      <c r="H4" s="6"/>
      <c r="I4" s="6"/>
      <c r="J4" s="6"/>
      <c r="K4" s="6"/>
      <c r="L4" s="6"/>
      <c r="M4" s="6"/>
      <c r="N4" s="6"/>
      <c r="O4" s="6"/>
      <c r="P4" s="6"/>
      <c r="Q4" s="6"/>
      <c r="R4" s="6"/>
      <c r="S4" s="6"/>
      <c r="T4" s="6"/>
      <c r="U4" s="6"/>
      <c r="V4" s="5"/>
      <c r="W4" s="5"/>
      <c r="X4" s="5"/>
      <c r="Y4" s="5"/>
      <c r="Z4" s="5"/>
      <c r="AA4" s="5"/>
      <c r="AB4" s="5"/>
      <c r="AC4" s="5"/>
      <c r="AD4" s="5"/>
      <c r="AE4" s="6"/>
      <c r="AF4" s="6"/>
      <c r="AG4" s="6"/>
      <c r="AH4" s="6"/>
      <c r="AI4" s="6"/>
      <c r="AJ4" s="6"/>
      <c r="AK4" s="6"/>
      <c r="AL4" s="6"/>
      <c r="AM4" s="6"/>
      <c r="AN4" s="6"/>
      <c r="AO4" s="6"/>
      <c r="AP4" s="6"/>
      <c r="AQ4" s="6"/>
      <c r="AR4" s="6"/>
      <c r="AS4" s="6"/>
      <c r="AT4" s="6"/>
      <c r="AU4" s="6"/>
      <c r="AV4" s="6"/>
      <c r="AW4" s="6"/>
      <c r="AX4" s="6"/>
      <c r="AY4" s="6"/>
      <c r="AZ4" s="5"/>
      <c r="BA4" s="5"/>
      <c r="BB4" s="5"/>
      <c r="BC4" s="5"/>
      <c r="BD4" s="5"/>
      <c r="BE4" s="5"/>
      <c r="BF4" s="5"/>
      <c r="BG4" s="5"/>
    </row>
    <row r="5" spans="1:59" s="4" customFormat="1" ht="20.25" customHeight="1" x14ac:dyDescent="0.15">
      <c r="A5" s="6"/>
      <c r="B5" s="6"/>
      <c r="C5" s="6"/>
      <c r="D5" s="6"/>
      <c r="E5" s="6"/>
      <c r="F5" s="6"/>
      <c r="G5" s="6"/>
      <c r="H5" s="6"/>
      <c r="I5" s="6"/>
      <c r="J5" s="6"/>
      <c r="K5" s="6"/>
      <c r="L5" s="6"/>
      <c r="M5" s="6"/>
      <c r="N5" s="6"/>
      <c r="O5" s="6"/>
      <c r="P5" s="6"/>
      <c r="Q5" s="6"/>
      <c r="R5" s="6"/>
      <c r="S5" s="6"/>
      <c r="T5" s="6"/>
      <c r="U5" s="6"/>
      <c r="V5" s="5"/>
      <c r="W5" s="5"/>
      <c r="X5" s="5"/>
      <c r="Y5" s="5"/>
      <c r="Z5" s="5"/>
      <c r="AA5" s="5"/>
      <c r="AB5" s="5"/>
      <c r="AC5" s="5"/>
      <c r="AD5" s="5"/>
      <c r="AE5" s="6"/>
      <c r="AF5" s="6"/>
      <c r="AG5" s="6"/>
      <c r="AH5" s="6"/>
      <c r="AI5" s="6"/>
      <c r="AJ5" s="6"/>
      <c r="AK5" s="6"/>
      <c r="AL5" s="6"/>
      <c r="AM5" s="6"/>
      <c r="AN5" s="6"/>
      <c r="AO5" s="6"/>
      <c r="AP5" s="6"/>
      <c r="AQ5" s="6"/>
      <c r="AR5" s="6"/>
      <c r="AS5" s="6"/>
      <c r="AT5" s="6"/>
      <c r="AU5" s="6"/>
      <c r="AV5" s="6"/>
      <c r="AW5" s="6"/>
      <c r="AX5" s="6"/>
      <c r="AY5" s="6"/>
      <c r="AZ5" s="5"/>
      <c r="BA5" s="5"/>
      <c r="BB5" s="5"/>
      <c r="BC5" s="5"/>
      <c r="BD5" s="5"/>
      <c r="BE5" s="5"/>
      <c r="BF5" s="5"/>
      <c r="BG5" s="5"/>
    </row>
    <row r="6" spans="1:59" s="4" customFormat="1" ht="20.25" customHeight="1" x14ac:dyDescent="0.15">
      <c r="A6" s="420" t="s">
        <v>60</v>
      </c>
      <c r="B6" s="420"/>
      <c r="C6" s="420"/>
      <c r="D6" s="420"/>
      <c r="E6" s="420"/>
      <c r="F6" s="420"/>
      <c r="G6" s="420"/>
      <c r="H6" s="420"/>
      <c r="I6" s="420"/>
      <c r="J6" s="420"/>
      <c r="K6" s="420"/>
      <c r="L6" s="420"/>
      <c r="M6" s="6"/>
      <c r="N6" s="6"/>
      <c r="O6" s="6"/>
      <c r="P6" s="6"/>
      <c r="Q6" s="6"/>
      <c r="R6" s="6"/>
      <c r="S6" s="6"/>
      <c r="T6" s="6"/>
      <c r="U6" s="6"/>
      <c r="V6" s="5"/>
      <c r="W6" s="5"/>
      <c r="X6" s="5"/>
      <c r="Y6" s="5"/>
      <c r="Z6" s="5"/>
      <c r="AA6" s="5"/>
      <c r="AB6" s="5"/>
      <c r="AC6" s="5"/>
      <c r="AD6" s="5"/>
      <c r="AE6" s="420" t="s">
        <v>60</v>
      </c>
      <c r="AF6" s="420"/>
      <c r="AG6" s="420"/>
      <c r="AH6" s="420"/>
      <c r="AI6" s="420"/>
      <c r="AJ6" s="420"/>
      <c r="AK6" s="420"/>
      <c r="AL6" s="420"/>
      <c r="AM6" s="420"/>
      <c r="AN6" s="420"/>
      <c r="AO6" s="420"/>
      <c r="AP6" s="420"/>
      <c r="AQ6" s="6"/>
      <c r="AR6" s="6"/>
      <c r="AS6" s="6"/>
      <c r="AT6" s="6"/>
      <c r="AU6" s="6"/>
      <c r="AV6" s="6"/>
      <c r="AW6" s="6"/>
      <c r="AX6" s="6"/>
      <c r="AY6" s="6"/>
      <c r="AZ6" s="5"/>
      <c r="BA6" s="5"/>
      <c r="BB6" s="5"/>
      <c r="BC6" s="5"/>
      <c r="BD6" s="5"/>
      <c r="BE6" s="5"/>
      <c r="BF6" s="5"/>
      <c r="BG6" s="5"/>
    </row>
    <row r="7" spans="1:59" s="4" customFormat="1" ht="20.25" customHeight="1" x14ac:dyDescent="0.15">
      <c r="A7" s="147" t="s">
        <v>77</v>
      </c>
      <c r="B7" s="147"/>
      <c r="C7" s="147"/>
      <c r="D7" s="147"/>
      <c r="E7" s="147"/>
      <c r="F7" s="147"/>
      <c r="G7" s="147"/>
      <c r="H7" s="147"/>
      <c r="I7" s="147"/>
      <c r="J7" s="147"/>
      <c r="K7" s="147"/>
      <c r="L7" s="147"/>
      <c r="M7" s="6"/>
      <c r="N7" s="6"/>
      <c r="O7" s="6"/>
      <c r="P7" s="6"/>
      <c r="Q7" s="6"/>
      <c r="R7" s="6"/>
      <c r="S7" s="6"/>
      <c r="T7" s="6"/>
      <c r="U7" s="6"/>
      <c r="V7" s="5"/>
      <c r="W7" s="5"/>
      <c r="X7" s="5"/>
      <c r="Y7" s="5"/>
      <c r="Z7" s="5"/>
      <c r="AA7" s="5"/>
      <c r="AB7" s="5"/>
      <c r="AC7" s="5"/>
      <c r="AD7" s="5"/>
      <c r="AE7" s="147" t="s">
        <v>67</v>
      </c>
      <c r="AF7" s="147"/>
      <c r="AG7" s="147"/>
      <c r="AH7" s="147"/>
      <c r="AI7" s="147"/>
      <c r="AJ7" s="147"/>
      <c r="AK7" s="147"/>
      <c r="AL7" s="147"/>
      <c r="AM7" s="147"/>
      <c r="AN7" s="147"/>
      <c r="AO7" s="147"/>
      <c r="AP7" s="147"/>
      <c r="AQ7" s="6"/>
      <c r="AR7" s="6"/>
      <c r="AS7" s="6"/>
      <c r="AT7" s="6"/>
      <c r="AU7" s="6"/>
      <c r="AV7" s="6"/>
      <c r="AW7" s="6"/>
      <c r="AX7" s="6"/>
      <c r="AY7" s="6"/>
      <c r="AZ7" s="5"/>
      <c r="BA7" s="5"/>
      <c r="BB7" s="5"/>
      <c r="BC7" s="5"/>
      <c r="BD7" s="5"/>
      <c r="BE7" s="5"/>
      <c r="BF7" s="5"/>
      <c r="BG7" s="5"/>
    </row>
    <row r="8" spans="1:59" s="4" customFormat="1" ht="20.25" customHeight="1" x14ac:dyDescent="0.15">
      <c r="A8" s="6"/>
      <c r="B8" s="6"/>
      <c r="C8" s="6"/>
      <c r="D8" s="6"/>
      <c r="E8" s="6"/>
      <c r="F8" s="6"/>
      <c r="G8" s="6"/>
      <c r="H8" s="6"/>
      <c r="I8" s="6"/>
      <c r="J8" s="6"/>
      <c r="K8" s="6"/>
      <c r="L8" s="6"/>
      <c r="M8" s="6"/>
      <c r="N8" s="6"/>
      <c r="O8" s="6"/>
      <c r="P8" s="6"/>
      <c r="Q8" s="58"/>
      <c r="R8" s="6"/>
      <c r="S8" s="6"/>
      <c r="T8" s="6"/>
      <c r="U8" s="6"/>
      <c r="V8" s="5"/>
      <c r="W8" s="5"/>
      <c r="X8" s="5"/>
      <c r="Y8" s="5"/>
      <c r="Z8" s="5"/>
      <c r="AA8" s="5"/>
      <c r="AB8" s="5"/>
      <c r="AC8" s="5"/>
      <c r="AD8" s="5"/>
      <c r="AE8" s="6"/>
      <c r="AF8" s="6"/>
      <c r="AG8" s="6"/>
      <c r="AH8" s="6"/>
      <c r="AI8" s="6"/>
      <c r="AJ8" s="6"/>
      <c r="AK8" s="6"/>
      <c r="AL8" s="6"/>
      <c r="AM8" s="6"/>
      <c r="AN8" s="6"/>
      <c r="AO8" s="6"/>
      <c r="AP8" s="6"/>
      <c r="AQ8" s="6"/>
      <c r="AR8" s="6"/>
      <c r="AS8" s="6"/>
      <c r="AT8" s="6"/>
      <c r="AU8" s="58"/>
      <c r="AV8" s="6"/>
      <c r="AW8" s="6"/>
      <c r="AX8" s="6"/>
      <c r="AY8" s="6"/>
      <c r="AZ8" s="5"/>
      <c r="BA8" s="5"/>
      <c r="BB8" s="5"/>
      <c r="BC8" s="5"/>
      <c r="BD8" s="5"/>
      <c r="BE8" s="5"/>
      <c r="BF8" s="5"/>
      <c r="BG8" s="5"/>
    </row>
    <row r="9" spans="1:59" s="4" customFormat="1" ht="20.25" customHeight="1" x14ac:dyDescent="0.15">
      <c r="A9" s="6"/>
      <c r="B9" s="6"/>
      <c r="C9" s="6"/>
      <c r="D9" s="6"/>
      <c r="E9" s="6"/>
      <c r="F9" s="6"/>
      <c r="G9" s="6"/>
      <c r="H9" s="6"/>
      <c r="I9" s="6"/>
      <c r="J9" s="6"/>
      <c r="K9" s="6"/>
      <c r="L9" s="6"/>
      <c r="M9" s="6"/>
      <c r="N9" s="6"/>
      <c r="O9" s="6"/>
      <c r="P9" s="6"/>
      <c r="Q9" s="6"/>
      <c r="R9" s="6"/>
      <c r="S9" s="6"/>
      <c r="T9" s="6"/>
      <c r="U9" s="6"/>
      <c r="V9" s="5"/>
      <c r="W9" s="5"/>
      <c r="X9" s="5"/>
      <c r="Y9" s="5"/>
      <c r="Z9" s="5"/>
      <c r="AA9" s="5"/>
      <c r="AB9" s="5"/>
      <c r="AC9" s="5"/>
      <c r="AD9" s="5"/>
      <c r="AE9" s="6"/>
      <c r="AF9" s="6"/>
      <c r="AG9" s="6"/>
      <c r="AH9" s="6"/>
      <c r="AI9" s="6"/>
      <c r="AJ9" s="6"/>
      <c r="AK9" s="6"/>
      <c r="AL9" s="6"/>
      <c r="AM9" s="6"/>
      <c r="AN9" s="6"/>
      <c r="AO9" s="6"/>
      <c r="AP9" s="6"/>
      <c r="AQ9" s="6"/>
      <c r="AR9" s="6"/>
      <c r="AS9" s="6"/>
      <c r="AT9" s="6"/>
      <c r="AU9" s="6"/>
      <c r="AV9" s="6"/>
      <c r="AW9" s="6"/>
      <c r="AX9" s="6"/>
      <c r="AY9" s="6"/>
      <c r="AZ9" s="5"/>
      <c r="BA9" s="5"/>
      <c r="BB9" s="5"/>
      <c r="BC9" s="5"/>
      <c r="BD9" s="5"/>
      <c r="BE9" s="5"/>
      <c r="BF9" s="5"/>
      <c r="BG9" s="5"/>
    </row>
    <row r="10" spans="1:59" s="4" customFormat="1" ht="20.25" customHeight="1" x14ac:dyDescent="0.15">
      <c r="A10" s="6"/>
      <c r="B10" s="6"/>
      <c r="C10" s="6"/>
      <c r="D10" s="6"/>
      <c r="E10" s="6"/>
      <c r="F10" s="6"/>
      <c r="G10" s="6"/>
      <c r="H10" s="6"/>
      <c r="I10" s="147" t="s">
        <v>76</v>
      </c>
      <c r="J10" s="147"/>
      <c r="K10" s="147"/>
      <c r="L10" s="147" t="s">
        <v>146</v>
      </c>
      <c r="M10" s="147"/>
      <c r="N10" s="147"/>
      <c r="O10" s="147"/>
      <c r="P10" s="391">
        <f>'交付申請書（開催前提出書類）'!P11:AA11</f>
        <v>0</v>
      </c>
      <c r="Q10" s="391"/>
      <c r="R10" s="391"/>
      <c r="S10" s="391"/>
      <c r="T10" s="391"/>
      <c r="U10" s="391"/>
      <c r="V10" s="391"/>
      <c r="W10" s="391"/>
      <c r="X10" s="391"/>
      <c r="Y10" s="391"/>
      <c r="Z10" s="391"/>
      <c r="AA10" s="391"/>
      <c r="AB10" s="5"/>
      <c r="AC10" s="5"/>
      <c r="AD10" s="5"/>
      <c r="AE10" s="6"/>
      <c r="AF10" s="6"/>
      <c r="AG10" s="6"/>
      <c r="AH10" s="6"/>
      <c r="AI10" s="6"/>
      <c r="AJ10" s="6"/>
      <c r="AK10" s="6"/>
      <c r="AL10" s="6"/>
      <c r="AM10" s="147" t="s">
        <v>76</v>
      </c>
      <c r="AN10" s="147"/>
      <c r="AO10" s="147"/>
      <c r="AP10" s="147" t="s">
        <v>146</v>
      </c>
      <c r="AQ10" s="147"/>
      <c r="AR10" s="147"/>
      <c r="AS10" s="147"/>
      <c r="AT10" s="562" t="str">
        <f>'交付申請書（開催前提出書類）'!AT11</f>
        <v>○○県○○市○○</v>
      </c>
      <c r="AU10" s="562"/>
      <c r="AV10" s="562"/>
      <c r="AW10" s="562"/>
      <c r="AX10" s="562"/>
      <c r="AY10" s="562"/>
      <c r="AZ10" s="562"/>
      <c r="BA10" s="562"/>
      <c r="BB10" s="562"/>
      <c r="BC10" s="562"/>
      <c r="BD10" s="562"/>
      <c r="BE10" s="562"/>
      <c r="BF10" s="5"/>
      <c r="BG10" s="5"/>
    </row>
    <row r="11" spans="1:59" s="4" customFormat="1" ht="20.25" customHeight="1" x14ac:dyDescent="0.15">
      <c r="A11" s="6"/>
      <c r="B11" s="6"/>
      <c r="C11" s="6"/>
      <c r="D11" s="6"/>
      <c r="E11" s="6"/>
      <c r="F11" s="6"/>
      <c r="G11" s="6"/>
      <c r="H11" s="6"/>
      <c r="I11" s="147"/>
      <c r="J11" s="147"/>
      <c r="K11" s="147"/>
      <c r="L11" s="147" t="s">
        <v>147</v>
      </c>
      <c r="M11" s="147"/>
      <c r="N11" s="147"/>
      <c r="O11" s="147"/>
      <c r="P11" s="391">
        <f>'交付申請書（開催前提出書類）'!P12:AA12</f>
        <v>0</v>
      </c>
      <c r="Q11" s="391"/>
      <c r="R11" s="391"/>
      <c r="S11" s="391"/>
      <c r="T11" s="391"/>
      <c r="U11" s="391"/>
      <c r="V11" s="391"/>
      <c r="W11" s="391"/>
      <c r="X11" s="391"/>
      <c r="Y11" s="391"/>
      <c r="Z11" s="391"/>
      <c r="AA11" s="391"/>
      <c r="AB11" s="5"/>
      <c r="AC11" s="5"/>
      <c r="AD11" s="5"/>
      <c r="AE11" s="6"/>
      <c r="AF11" s="6"/>
      <c r="AG11" s="6"/>
      <c r="AH11" s="6"/>
      <c r="AI11" s="6"/>
      <c r="AJ11" s="6"/>
      <c r="AK11" s="6"/>
      <c r="AL11" s="6"/>
      <c r="AM11" s="147"/>
      <c r="AN11" s="147"/>
      <c r="AO11" s="147"/>
      <c r="AP11" s="147" t="s">
        <v>147</v>
      </c>
      <c r="AQ11" s="147"/>
      <c r="AR11" s="147"/>
      <c r="AS11" s="147"/>
      <c r="AT11" s="562" t="str">
        <f>'交付申請書（開催前提出書類）'!AT12</f>
        <v>○○大学○○部</v>
      </c>
      <c r="AU11" s="562"/>
      <c r="AV11" s="562"/>
      <c r="AW11" s="562"/>
      <c r="AX11" s="562"/>
      <c r="AY11" s="562"/>
      <c r="AZ11" s="562"/>
      <c r="BA11" s="562"/>
      <c r="BB11" s="562"/>
      <c r="BC11" s="562"/>
      <c r="BD11" s="562"/>
      <c r="BE11" s="562"/>
      <c r="BF11" s="5"/>
      <c r="BG11" s="5"/>
    </row>
    <row r="12" spans="1:59" s="4" customFormat="1" ht="20.25" customHeight="1" x14ac:dyDescent="0.15">
      <c r="A12" s="6"/>
      <c r="B12" s="6"/>
      <c r="C12" s="6"/>
      <c r="D12" s="6"/>
      <c r="E12" s="6"/>
      <c r="F12" s="6"/>
      <c r="G12" s="6"/>
      <c r="H12" s="6"/>
      <c r="I12" s="147"/>
      <c r="J12" s="147"/>
      <c r="K12" s="147"/>
      <c r="L12" s="147" t="s">
        <v>0</v>
      </c>
      <c r="M12" s="147"/>
      <c r="N12" s="147"/>
      <c r="O12" s="147"/>
      <c r="P12" s="391">
        <f>'交付申請書（開催前提出書類）'!P13:AA13</f>
        <v>0</v>
      </c>
      <c r="Q12" s="391"/>
      <c r="R12" s="391"/>
      <c r="S12" s="391"/>
      <c r="T12" s="391"/>
      <c r="U12" s="391"/>
      <c r="V12" s="391"/>
      <c r="W12" s="391"/>
      <c r="X12" s="391"/>
      <c r="Y12" s="391"/>
      <c r="Z12" s="391"/>
      <c r="AA12" s="391"/>
      <c r="AB12" s="53" t="s">
        <v>184</v>
      </c>
      <c r="AC12" s="5"/>
      <c r="AD12" s="5"/>
      <c r="AE12" s="6"/>
      <c r="AF12" s="6"/>
      <c r="AG12" s="6"/>
      <c r="AH12" s="6"/>
      <c r="AI12" s="6"/>
      <c r="AJ12" s="6"/>
      <c r="AK12" s="6"/>
      <c r="AL12" s="6"/>
      <c r="AM12" s="147"/>
      <c r="AN12" s="147"/>
      <c r="AO12" s="147"/>
      <c r="AP12" s="147" t="s">
        <v>0</v>
      </c>
      <c r="AQ12" s="147"/>
      <c r="AR12" s="147"/>
      <c r="AS12" s="147"/>
      <c r="AT12" s="562" t="str">
        <f>'交付申請書（開催前提出書類）'!AT13</f>
        <v>役職　○○○○</v>
      </c>
      <c r="AU12" s="562"/>
      <c r="AV12" s="562"/>
      <c r="AW12" s="562"/>
      <c r="AX12" s="562"/>
      <c r="AY12" s="562"/>
      <c r="AZ12" s="562"/>
      <c r="BA12" s="562"/>
      <c r="BB12" s="562"/>
      <c r="BC12" s="562"/>
      <c r="BD12" s="562"/>
      <c r="BE12" s="562"/>
      <c r="BF12" s="53" t="s">
        <v>184</v>
      </c>
      <c r="BG12" s="5"/>
    </row>
    <row r="13" spans="1:59" s="4" customFormat="1" ht="20.25" customHeight="1" x14ac:dyDescent="0.15">
      <c r="A13" s="6"/>
      <c r="B13" s="6"/>
      <c r="C13" s="6"/>
      <c r="D13" s="6"/>
      <c r="E13" s="6"/>
      <c r="F13" s="6"/>
      <c r="G13" s="6"/>
      <c r="H13" s="6"/>
      <c r="I13" s="6"/>
      <c r="J13" s="6"/>
      <c r="K13" s="6"/>
      <c r="L13" s="6"/>
      <c r="M13" s="6"/>
      <c r="N13" s="6"/>
      <c r="O13" s="6"/>
      <c r="P13" s="6"/>
      <c r="Q13" s="6"/>
      <c r="R13" s="6"/>
      <c r="S13" s="6"/>
      <c r="T13" s="6"/>
      <c r="U13" s="6"/>
      <c r="V13" s="5"/>
      <c r="W13" s="5"/>
      <c r="X13" s="5"/>
      <c r="Y13" s="5"/>
      <c r="Z13" s="5"/>
      <c r="AA13" s="5"/>
      <c r="AB13" s="5"/>
      <c r="AC13" s="5"/>
      <c r="AD13" s="5"/>
      <c r="AE13" s="6"/>
      <c r="AF13" s="6"/>
      <c r="AG13" s="6"/>
      <c r="AH13" s="6"/>
      <c r="AI13" s="6"/>
      <c r="AJ13" s="6"/>
      <c r="AK13" s="6"/>
      <c r="AL13" s="6"/>
      <c r="AM13" s="6"/>
      <c r="AN13" s="6"/>
      <c r="AO13" s="6"/>
      <c r="AP13" s="6"/>
      <c r="AQ13" s="6"/>
      <c r="AR13" s="6"/>
      <c r="AS13" s="6"/>
      <c r="AT13" s="6"/>
      <c r="AU13" s="6"/>
      <c r="AV13" s="6"/>
      <c r="AW13" s="6"/>
      <c r="AX13" s="6"/>
      <c r="AY13" s="6"/>
      <c r="AZ13" s="5"/>
      <c r="BA13" s="5"/>
      <c r="BB13" s="5"/>
      <c r="BC13" s="5"/>
      <c r="BD13" s="5"/>
      <c r="BE13" s="5"/>
      <c r="BF13" s="5"/>
      <c r="BG13" s="5"/>
    </row>
    <row r="14" spans="1:59" s="4" customFormat="1" ht="20.25" customHeight="1" x14ac:dyDescent="0.15">
      <c r="A14" s="6"/>
      <c r="B14" s="6"/>
      <c r="C14" s="6"/>
      <c r="D14" s="6"/>
      <c r="E14" s="6"/>
      <c r="F14" s="6"/>
      <c r="G14" s="6"/>
      <c r="H14" s="6"/>
      <c r="I14" s="6"/>
      <c r="J14" s="6"/>
      <c r="K14" s="6"/>
      <c r="L14" s="6"/>
      <c r="M14" s="6"/>
      <c r="N14" s="6"/>
      <c r="O14" s="6"/>
      <c r="P14" s="6"/>
      <c r="Q14" s="6"/>
      <c r="R14" s="6"/>
      <c r="S14" s="6"/>
      <c r="T14" s="6"/>
      <c r="U14" s="6"/>
      <c r="V14" s="5"/>
      <c r="W14" s="5"/>
      <c r="X14" s="5"/>
      <c r="Y14" s="5"/>
      <c r="Z14" s="5"/>
      <c r="AA14" s="5"/>
      <c r="AB14" s="5"/>
      <c r="AC14" s="5"/>
      <c r="AD14" s="5"/>
      <c r="AE14" s="6"/>
      <c r="AF14" s="6"/>
      <c r="AG14" s="6"/>
      <c r="AH14" s="6"/>
      <c r="AI14" s="6"/>
      <c r="AJ14" s="6"/>
      <c r="AK14" s="6"/>
      <c r="AL14" s="6"/>
      <c r="AM14" s="6"/>
      <c r="AN14" s="6"/>
      <c r="AO14" s="6"/>
      <c r="AP14" s="6"/>
      <c r="AQ14" s="6"/>
      <c r="AR14" s="6"/>
      <c r="AS14" s="6"/>
      <c r="AT14" s="6"/>
      <c r="AU14" s="6"/>
      <c r="AV14" s="6"/>
      <c r="AW14" s="6"/>
      <c r="AX14" s="6"/>
      <c r="AY14" s="6"/>
      <c r="AZ14" s="5"/>
      <c r="BA14" s="5"/>
      <c r="BB14" s="5"/>
      <c r="BC14" s="5"/>
      <c r="BD14" s="5"/>
      <c r="BE14" s="5"/>
      <c r="BF14" s="5"/>
      <c r="BG14" s="5"/>
    </row>
    <row r="15" spans="1:59" s="4" customFormat="1" ht="26.25" customHeight="1" x14ac:dyDescent="0.15">
      <c r="A15" s="424" t="s">
        <v>74</v>
      </c>
      <c r="B15" s="424"/>
      <c r="C15" s="424"/>
      <c r="D15" s="424"/>
      <c r="E15" s="424"/>
      <c r="F15" s="424"/>
      <c r="G15" s="424"/>
      <c r="H15" s="424"/>
      <c r="I15" s="424"/>
      <c r="J15" s="424"/>
      <c r="K15" s="424"/>
      <c r="L15" s="424"/>
      <c r="M15" s="424"/>
      <c r="N15" s="424"/>
      <c r="O15" s="424"/>
      <c r="P15" s="424"/>
      <c r="Q15" s="424"/>
      <c r="R15" s="424"/>
      <c r="S15" s="424"/>
      <c r="T15" s="424"/>
      <c r="U15" s="424"/>
      <c r="V15" s="424"/>
      <c r="W15" s="424"/>
      <c r="X15" s="424"/>
      <c r="Y15" s="424"/>
      <c r="Z15" s="424"/>
      <c r="AA15" s="424"/>
      <c r="AB15" s="424"/>
      <c r="AC15" s="424"/>
      <c r="AD15" s="10"/>
      <c r="AE15" s="424" t="s">
        <v>74</v>
      </c>
      <c r="AF15" s="424"/>
      <c r="AG15" s="424"/>
      <c r="AH15" s="424"/>
      <c r="AI15" s="424"/>
      <c r="AJ15" s="424"/>
      <c r="AK15" s="424"/>
      <c r="AL15" s="424"/>
      <c r="AM15" s="424"/>
      <c r="AN15" s="424"/>
      <c r="AO15" s="424"/>
      <c r="AP15" s="424"/>
      <c r="AQ15" s="424"/>
      <c r="AR15" s="424"/>
      <c r="AS15" s="424"/>
      <c r="AT15" s="424"/>
      <c r="AU15" s="424"/>
      <c r="AV15" s="424"/>
      <c r="AW15" s="424"/>
      <c r="AX15" s="424"/>
      <c r="AY15" s="424"/>
      <c r="AZ15" s="424"/>
      <c r="BA15" s="424"/>
      <c r="BB15" s="424"/>
      <c r="BC15" s="424"/>
      <c r="BD15" s="424"/>
      <c r="BE15" s="424"/>
      <c r="BF15" s="424"/>
      <c r="BG15" s="424"/>
    </row>
    <row r="16" spans="1:59" s="4" customFormat="1" ht="14.25" customHeight="1" x14ac:dyDescent="0.15">
      <c r="A16" s="5"/>
      <c r="B16" s="5"/>
      <c r="C16" s="5"/>
      <c r="D16" s="5"/>
      <c r="E16" s="5"/>
      <c r="F16" s="5"/>
      <c r="G16" s="5"/>
      <c r="H16" s="5"/>
      <c r="I16" s="5"/>
      <c r="J16" s="5"/>
      <c r="K16" s="5"/>
      <c r="L16" s="5"/>
      <c r="M16" s="5"/>
      <c r="N16" s="5"/>
      <c r="O16" s="5"/>
      <c r="P16" s="5"/>
      <c r="Q16" s="5"/>
      <c r="R16" s="5"/>
      <c r="S16" s="5"/>
      <c r="T16" s="5"/>
      <c r="U16" s="5"/>
      <c r="V16" s="9"/>
      <c r="W16" s="9"/>
      <c r="X16" s="9"/>
      <c r="Y16" s="9"/>
      <c r="Z16" s="9"/>
      <c r="AA16" s="9"/>
      <c r="AB16" s="9"/>
      <c r="AC16" s="9"/>
      <c r="AD16" s="9"/>
      <c r="AE16" s="5"/>
      <c r="AF16" s="5"/>
      <c r="AG16" s="5"/>
      <c r="AH16" s="5"/>
      <c r="AI16" s="5"/>
      <c r="AJ16" s="5"/>
      <c r="AK16" s="5"/>
      <c r="AL16" s="5"/>
      <c r="AM16" s="5"/>
      <c r="AN16" s="5"/>
      <c r="AO16" s="5"/>
      <c r="AP16" s="5"/>
      <c r="AQ16" s="5"/>
      <c r="AR16" s="5"/>
      <c r="AS16" s="5"/>
      <c r="AT16" s="5"/>
      <c r="AU16" s="5"/>
      <c r="AV16" s="5"/>
      <c r="AW16" s="5"/>
      <c r="AX16" s="5"/>
      <c r="AY16" s="5"/>
      <c r="AZ16" s="9"/>
      <c r="BA16" s="9"/>
      <c r="BB16" s="9"/>
      <c r="BC16" s="9"/>
      <c r="BD16" s="9"/>
      <c r="BE16" s="9"/>
      <c r="BF16" s="9"/>
      <c r="BG16" s="9"/>
    </row>
    <row r="17" spans="1:59" s="4" customFormat="1" ht="14.25" customHeight="1" x14ac:dyDescent="0.15">
      <c r="A17" s="5"/>
      <c r="B17" s="5"/>
      <c r="C17" s="5"/>
      <c r="D17" s="5"/>
      <c r="E17" s="5"/>
      <c r="F17" s="5"/>
      <c r="G17" s="5"/>
      <c r="H17" s="5"/>
      <c r="I17" s="5"/>
      <c r="J17" s="5"/>
      <c r="K17" s="5"/>
      <c r="L17" s="5"/>
      <c r="M17" s="5"/>
      <c r="N17" s="5"/>
      <c r="O17" s="5"/>
      <c r="P17" s="5"/>
      <c r="Q17" s="5"/>
      <c r="R17" s="5"/>
      <c r="S17" s="5"/>
      <c r="T17" s="5"/>
      <c r="U17" s="5"/>
      <c r="V17" s="8"/>
      <c r="W17" s="8"/>
      <c r="X17" s="8"/>
      <c r="Y17" s="8"/>
      <c r="Z17" s="8"/>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8"/>
      <c r="BA17" s="8"/>
      <c r="BB17" s="8"/>
      <c r="BC17" s="8"/>
      <c r="BD17" s="8"/>
      <c r="BE17" s="5"/>
      <c r="BF17" s="5"/>
      <c r="BG17" s="5"/>
    </row>
    <row r="18" spans="1:59" s="4" customFormat="1" ht="20.25" customHeight="1" x14ac:dyDescent="0.15">
      <c r="A18" s="60"/>
      <c r="B18" s="425"/>
      <c r="C18" s="425"/>
      <c r="D18" s="22" t="s">
        <v>8</v>
      </c>
      <c r="E18" s="425"/>
      <c r="F18" s="425"/>
      <c r="G18" s="61" t="s">
        <v>9</v>
      </c>
      <c r="H18" s="425"/>
      <c r="I18" s="425"/>
      <c r="J18" s="147" t="s">
        <v>73</v>
      </c>
      <c r="K18" s="147"/>
      <c r="L18" s="147"/>
      <c r="M18" s="147"/>
      <c r="N18" s="425"/>
      <c r="O18" s="425"/>
      <c r="P18" s="425"/>
      <c r="Q18" s="417" t="s">
        <v>181</v>
      </c>
      <c r="R18" s="417"/>
      <c r="S18" s="417"/>
      <c r="T18" s="417"/>
      <c r="U18" s="417"/>
      <c r="V18" s="417"/>
      <c r="W18" s="417"/>
      <c r="X18" s="417"/>
      <c r="Y18" s="417"/>
      <c r="Z18" s="417"/>
      <c r="AA18" s="417"/>
      <c r="AB18" s="417"/>
      <c r="AC18" s="417"/>
      <c r="AD18" s="7"/>
      <c r="AE18" s="60"/>
      <c r="AF18" s="563" t="s">
        <v>215</v>
      </c>
      <c r="AG18" s="563"/>
      <c r="AH18" s="22" t="s">
        <v>8</v>
      </c>
      <c r="AI18" s="563" t="s">
        <v>215</v>
      </c>
      <c r="AJ18" s="563"/>
      <c r="AK18" s="61" t="s">
        <v>9</v>
      </c>
      <c r="AL18" s="563" t="s">
        <v>215</v>
      </c>
      <c r="AM18" s="563"/>
      <c r="AN18" s="147" t="s">
        <v>73</v>
      </c>
      <c r="AO18" s="147"/>
      <c r="AP18" s="147"/>
      <c r="AQ18" s="147"/>
      <c r="AR18" s="563" t="s">
        <v>215</v>
      </c>
      <c r="AS18" s="563"/>
      <c r="AT18" s="563"/>
      <c r="AU18" s="417" t="s">
        <v>181</v>
      </c>
      <c r="AV18" s="417"/>
      <c r="AW18" s="417"/>
      <c r="AX18" s="417"/>
      <c r="AY18" s="417"/>
      <c r="AZ18" s="417"/>
      <c r="BA18" s="417"/>
      <c r="BB18" s="417"/>
      <c r="BC18" s="417"/>
      <c r="BD18" s="417"/>
      <c r="BE18" s="417"/>
      <c r="BF18" s="417"/>
      <c r="BG18" s="417"/>
    </row>
    <row r="19" spans="1:59" s="4" customFormat="1" ht="20.25" customHeight="1" x14ac:dyDescent="0.15">
      <c r="A19" s="417" t="s">
        <v>182</v>
      </c>
      <c r="B19" s="417"/>
      <c r="C19" s="417"/>
      <c r="D19" s="417"/>
      <c r="E19" s="417"/>
      <c r="F19" s="417"/>
      <c r="G19" s="417"/>
      <c r="H19" s="417"/>
      <c r="I19" s="417"/>
      <c r="J19" s="417"/>
      <c r="K19" s="417"/>
      <c r="L19" s="417"/>
      <c r="M19" s="417"/>
      <c r="N19" s="417"/>
      <c r="O19" s="417"/>
      <c r="P19" s="417"/>
      <c r="Q19" s="417"/>
      <c r="R19" s="417"/>
      <c r="S19" s="417"/>
      <c r="T19" s="417"/>
      <c r="U19" s="417"/>
      <c r="V19" s="7"/>
      <c r="W19" s="7"/>
      <c r="X19" s="7"/>
      <c r="Y19" s="7"/>
      <c r="Z19" s="7"/>
      <c r="AA19" s="7"/>
      <c r="AB19" s="7"/>
      <c r="AC19" s="7"/>
      <c r="AD19" s="7"/>
      <c r="AE19" s="417" t="s">
        <v>182</v>
      </c>
      <c r="AF19" s="417"/>
      <c r="AG19" s="417"/>
      <c r="AH19" s="417"/>
      <c r="AI19" s="417"/>
      <c r="AJ19" s="417"/>
      <c r="AK19" s="417"/>
      <c r="AL19" s="417"/>
      <c r="AM19" s="417"/>
      <c r="AN19" s="417"/>
      <c r="AO19" s="417"/>
      <c r="AP19" s="417"/>
      <c r="AQ19" s="417"/>
      <c r="AR19" s="417"/>
      <c r="AS19" s="417"/>
      <c r="AT19" s="417"/>
      <c r="AU19" s="417"/>
      <c r="AV19" s="417"/>
      <c r="AW19" s="417"/>
      <c r="AX19" s="417"/>
      <c r="AY19" s="417"/>
      <c r="AZ19" s="7"/>
      <c r="BA19" s="7"/>
      <c r="BB19" s="7"/>
      <c r="BC19" s="7"/>
      <c r="BD19" s="7"/>
      <c r="BE19" s="7"/>
      <c r="BF19" s="7"/>
      <c r="BG19" s="7"/>
    </row>
    <row r="20" spans="1:59" s="4" customFormat="1" ht="20.25" customHeight="1" x14ac:dyDescent="0.15">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row>
    <row r="21" spans="1:59" s="4" customFormat="1" ht="20.25" customHeight="1" x14ac:dyDescent="0.15">
      <c r="A21" s="147" t="s">
        <v>2</v>
      </c>
      <c r="B21" s="147"/>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6"/>
      <c r="AE21" s="147" t="s">
        <v>2</v>
      </c>
      <c r="AF21" s="147"/>
      <c r="AG21" s="147"/>
      <c r="AH21" s="147"/>
      <c r="AI21" s="147"/>
      <c r="AJ21" s="147"/>
      <c r="AK21" s="147"/>
      <c r="AL21" s="147"/>
      <c r="AM21" s="147"/>
      <c r="AN21" s="147"/>
      <c r="AO21" s="147"/>
      <c r="AP21" s="147"/>
      <c r="AQ21" s="147"/>
      <c r="AR21" s="147"/>
      <c r="AS21" s="147"/>
      <c r="AT21" s="147"/>
      <c r="AU21" s="147"/>
      <c r="AV21" s="147"/>
      <c r="AW21" s="147"/>
      <c r="AX21" s="147"/>
      <c r="AY21" s="147"/>
      <c r="AZ21" s="147"/>
      <c r="BA21" s="147"/>
      <c r="BB21" s="147"/>
      <c r="BC21" s="147"/>
      <c r="BD21" s="147"/>
      <c r="BE21" s="147"/>
      <c r="BF21" s="147"/>
      <c r="BG21" s="147"/>
    </row>
    <row r="22" spans="1:59" s="4" customFormat="1" ht="20.25" customHeight="1" x14ac:dyDescent="0.15">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row>
    <row r="23" spans="1:59" s="3" customFormat="1" ht="45" customHeight="1" x14ac:dyDescent="0.15">
      <c r="A23" s="45" t="s">
        <v>150</v>
      </c>
      <c r="B23" s="172" t="s">
        <v>185</v>
      </c>
      <c r="C23" s="173"/>
      <c r="D23" s="173"/>
      <c r="E23" s="173"/>
      <c r="F23" s="174"/>
      <c r="G23" s="421">
        <f>'交付申請書（開催前提出書類）'!G26:Z26</f>
        <v>0</v>
      </c>
      <c r="H23" s="422"/>
      <c r="I23" s="422"/>
      <c r="J23" s="422"/>
      <c r="K23" s="422"/>
      <c r="L23" s="422"/>
      <c r="M23" s="422"/>
      <c r="N23" s="422"/>
      <c r="O23" s="422"/>
      <c r="P23" s="422"/>
      <c r="Q23" s="422"/>
      <c r="R23" s="422"/>
      <c r="S23" s="422"/>
      <c r="T23" s="422"/>
      <c r="U23" s="422"/>
      <c r="V23" s="422"/>
      <c r="W23" s="422"/>
      <c r="X23" s="422"/>
      <c r="Y23" s="422"/>
      <c r="Z23" s="423"/>
      <c r="AE23" s="45" t="s">
        <v>150</v>
      </c>
      <c r="AF23" s="172" t="s">
        <v>185</v>
      </c>
      <c r="AG23" s="173"/>
      <c r="AH23" s="173"/>
      <c r="AI23" s="173"/>
      <c r="AJ23" s="174"/>
      <c r="AK23" s="564" t="str">
        <f>'交付申請書（開催前提出書類）'!AK26:BD26</f>
        <v>○○大学○○部　夏合宿</v>
      </c>
      <c r="AL23" s="565"/>
      <c r="AM23" s="565"/>
      <c r="AN23" s="565"/>
      <c r="AO23" s="565"/>
      <c r="AP23" s="565"/>
      <c r="AQ23" s="565"/>
      <c r="AR23" s="565"/>
      <c r="AS23" s="565"/>
      <c r="AT23" s="565"/>
      <c r="AU23" s="565"/>
      <c r="AV23" s="565"/>
      <c r="AW23" s="565"/>
      <c r="AX23" s="565"/>
      <c r="AY23" s="565"/>
      <c r="AZ23" s="565"/>
      <c r="BA23" s="565"/>
      <c r="BB23" s="565"/>
      <c r="BC23" s="565"/>
      <c r="BD23" s="566"/>
    </row>
    <row r="24" spans="1:59" s="4" customFormat="1" ht="33.75" customHeight="1" x14ac:dyDescent="0.15">
      <c r="A24" s="45"/>
      <c r="B24" s="392" t="s">
        <v>3</v>
      </c>
      <c r="C24" s="393"/>
      <c r="D24" s="393"/>
      <c r="E24" s="393"/>
      <c r="F24" s="394"/>
      <c r="G24" s="395" t="s">
        <v>72</v>
      </c>
      <c r="H24" s="395"/>
      <c r="I24" s="395"/>
      <c r="J24" s="395"/>
      <c r="K24" s="395"/>
      <c r="L24" s="395"/>
      <c r="M24" s="395"/>
      <c r="N24" s="395"/>
      <c r="O24" s="395"/>
      <c r="P24" s="395"/>
      <c r="Q24" s="395"/>
      <c r="R24" s="395"/>
      <c r="S24" s="395"/>
      <c r="T24" s="395"/>
      <c r="U24" s="395"/>
      <c r="V24" s="395"/>
      <c r="W24" s="395"/>
      <c r="X24" s="395"/>
      <c r="Y24" s="395"/>
      <c r="Z24" s="396"/>
      <c r="AE24" s="45"/>
      <c r="AF24" s="392" t="s">
        <v>3</v>
      </c>
      <c r="AG24" s="393"/>
      <c r="AH24" s="393"/>
      <c r="AI24" s="393"/>
      <c r="AJ24" s="394"/>
      <c r="AK24" s="395" t="s">
        <v>72</v>
      </c>
      <c r="AL24" s="395"/>
      <c r="AM24" s="395"/>
      <c r="AN24" s="395"/>
      <c r="AO24" s="395"/>
      <c r="AP24" s="395"/>
      <c r="AQ24" s="395"/>
      <c r="AR24" s="395"/>
      <c r="AS24" s="395"/>
      <c r="AT24" s="395"/>
      <c r="AU24" s="395"/>
      <c r="AV24" s="395"/>
      <c r="AW24" s="395"/>
      <c r="AX24" s="395"/>
      <c r="AY24" s="395"/>
      <c r="AZ24" s="395"/>
      <c r="BA24" s="395"/>
      <c r="BB24" s="395"/>
      <c r="BC24" s="395"/>
      <c r="BD24" s="396"/>
    </row>
    <row r="25" spans="1:59" s="4" customFormat="1" ht="49.5" customHeight="1" x14ac:dyDescent="0.15">
      <c r="A25" s="45"/>
      <c r="B25" s="412" t="s">
        <v>71</v>
      </c>
      <c r="C25" s="413"/>
      <c r="D25" s="413"/>
      <c r="E25" s="413"/>
      <c r="F25" s="414"/>
      <c r="G25" s="238"/>
      <c r="H25" s="238"/>
      <c r="I25" s="238"/>
      <c r="J25" s="238"/>
      <c r="K25" s="28"/>
      <c r="L25" s="28" t="s">
        <v>144</v>
      </c>
      <c r="M25" s="28"/>
      <c r="N25" s="415"/>
      <c r="O25" s="415"/>
      <c r="P25" s="415"/>
      <c r="Q25" s="415"/>
      <c r="R25" s="415"/>
      <c r="S25" s="415"/>
      <c r="T25" s="415"/>
      <c r="U25" s="29" t="s">
        <v>68</v>
      </c>
      <c r="V25" s="28"/>
      <c r="W25" s="28"/>
      <c r="X25" s="28"/>
      <c r="Y25" s="17"/>
      <c r="Z25" s="32"/>
      <c r="AA25" s="27"/>
      <c r="AB25" s="5"/>
      <c r="AE25" s="45"/>
      <c r="AF25" s="412" t="s">
        <v>71</v>
      </c>
      <c r="AG25" s="413"/>
      <c r="AH25" s="413"/>
      <c r="AI25" s="413"/>
      <c r="AJ25" s="414"/>
      <c r="AK25" s="238"/>
      <c r="AL25" s="238"/>
      <c r="AM25" s="238"/>
      <c r="AN25" s="238"/>
      <c r="AO25" s="28"/>
      <c r="AP25" s="28" t="s">
        <v>144</v>
      </c>
      <c r="AQ25" s="28"/>
      <c r="AR25" s="567"/>
      <c r="AS25" s="567"/>
      <c r="AT25" s="567"/>
      <c r="AU25" s="567"/>
      <c r="AV25" s="567"/>
      <c r="AW25" s="567"/>
      <c r="AX25" s="567"/>
      <c r="AY25" s="29" t="s">
        <v>68</v>
      </c>
      <c r="AZ25" s="28"/>
      <c r="BA25" s="28"/>
      <c r="BB25" s="28"/>
      <c r="BC25" s="17"/>
      <c r="BD25" s="32"/>
      <c r="BE25" s="27"/>
      <c r="BF25" s="5"/>
    </row>
    <row r="26" spans="1:59" s="4" customFormat="1" ht="49.5" customHeight="1" x14ac:dyDescent="0.15">
      <c r="A26" s="45"/>
      <c r="B26" s="416" t="s">
        <v>70</v>
      </c>
      <c r="C26" s="395"/>
      <c r="D26" s="395"/>
      <c r="E26" s="395"/>
      <c r="F26" s="396"/>
      <c r="G26" s="416"/>
      <c r="H26" s="395"/>
      <c r="I26" s="395"/>
      <c r="J26" s="395"/>
      <c r="K26" s="26"/>
      <c r="L26" s="28" t="s">
        <v>144</v>
      </c>
      <c r="M26" s="26"/>
      <c r="N26" s="415"/>
      <c r="O26" s="415"/>
      <c r="P26" s="415"/>
      <c r="Q26" s="415"/>
      <c r="R26" s="415"/>
      <c r="S26" s="415"/>
      <c r="T26" s="415"/>
      <c r="U26" s="31" t="s">
        <v>68</v>
      </c>
      <c r="V26" s="26"/>
      <c r="W26" s="26"/>
      <c r="X26" s="26"/>
      <c r="Y26" s="17"/>
      <c r="Z26" s="30"/>
      <c r="AA26" s="27"/>
      <c r="AB26" s="5"/>
      <c r="AE26" s="45"/>
      <c r="AF26" s="416" t="s">
        <v>70</v>
      </c>
      <c r="AG26" s="395"/>
      <c r="AH26" s="395"/>
      <c r="AI26" s="395"/>
      <c r="AJ26" s="396"/>
      <c r="AK26" s="416"/>
      <c r="AL26" s="395"/>
      <c r="AM26" s="395"/>
      <c r="AN26" s="395"/>
      <c r="AO26" s="26"/>
      <c r="AP26" s="28" t="s">
        <v>144</v>
      </c>
      <c r="AQ26" s="26"/>
      <c r="AR26" s="568"/>
      <c r="AS26" s="568"/>
      <c r="AT26" s="568"/>
      <c r="AU26" s="568"/>
      <c r="AV26" s="568"/>
      <c r="AW26" s="568"/>
      <c r="AX26" s="568"/>
      <c r="AY26" s="31" t="s">
        <v>68</v>
      </c>
      <c r="AZ26" s="26"/>
      <c r="BA26" s="26"/>
      <c r="BB26" s="26"/>
      <c r="BC26" s="17"/>
      <c r="BD26" s="30"/>
      <c r="BE26" s="27"/>
      <c r="BF26" s="5"/>
    </row>
    <row r="27" spans="1:59" s="4" customFormat="1" ht="33.75" customHeight="1" x14ac:dyDescent="0.15">
      <c r="A27" s="45"/>
      <c r="B27" s="397" t="s">
        <v>5</v>
      </c>
      <c r="C27" s="398"/>
      <c r="D27" s="398"/>
      <c r="E27" s="398"/>
      <c r="F27" s="399"/>
      <c r="G27" s="139"/>
      <c r="H27" s="139"/>
      <c r="I27" s="436" t="s">
        <v>286</v>
      </c>
      <c r="J27" s="436"/>
      <c r="K27" s="436"/>
      <c r="L27" s="436"/>
      <c r="M27" s="436"/>
      <c r="N27" s="436"/>
      <c r="O27" s="436"/>
      <c r="P27" s="436"/>
      <c r="Q27" s="436"/>
      <c r="R27" s="436"/>
      <c r="S27" s="436"/>
      <c r="T27" s="436"/>
      <c r="U27" s="436"/>
      <c r="V27" s="436"/>
      <c r="W27" s="436"/>
      <c r="X27" s="436"/>
      <c r="Y27" s="436"/>
      <c r="Z27" s="437"/>
      <c r="AE27" s="45"/>
      <c r="AF27" s="397" t="s">
        <v>5</v>
      </c>
      <c r="AG27" s="398"/>
      <c r="AH27" s="398"/>
      <c r="AI27" s="398"/>
      <c r="AJ27" s="399"/>
      <c r="AK27" s="139"/>
      <c r="AL27" s="139"/>
      <c r="AM27" s="436" t="s">
        <v>286</v>
      </c>
      <c r="AN27" s="436"/>
      <c r="AO27" s="436"/>
      <c r="AP27" s="436"/>
      <c r="AQ27" s="436"/>
      <c r="AR27" s="436"/>
      <c r="AS27" s="436"/>
      <c r="AT27" s="436"/>
      <c r="AU27" s="436"/>
      <c r="AV27" s="436"/>
      <c r="AW27" s="436"/>
      <c r="AX27" s="436"/>
      <c r="AY27" s="436"/>
      <c r="AZ27" s="436"/>
      <c r="BA27" s="436"/>
      <c r="BB27" s="436"/>
      <c r="BC27" s="436"/>
      <c r="BD27" s="437"/>
    </row>
    <row r="28" spans="1:59" s="4" customFormat="1" ht="33.75" customHeight="1" x14ac:dyDescent="0.15">
      <c r="A28" s="45"/>
      <c r="B28" s="400"/>
      <c r="C28" s="401"/>
      <c r="D28" s="401"/>
      <c r="E28" s="401"/>
      <c r="F28" s="402"/>
      <c r="G28" s="46"/>
      <c r="H28" s="47"/>
      <c r="I28" s="406" t="s">
        <v>287</v>
      </c>
      <c r="J28" s="406"/>
      <c r="K28" s="406"/>
      <c r="L28" s="406"/>
      <c r="M28" s="406"/>
      <c r="N28" s="406"/>
      <c r="O28" s="406"/>
      <c r="P28" s="406"/>
      <c r="Q28" s="406"/>
      <c r="R28" s="406"/>
      <c r="S28" s="406"/>
      <c r="T28" s="406"/>
      <c r="U28" s="406"/>
      <c r="V28" s="406"/>
      <c r="W28" s="406"/>
      <c r="X28" s="406"/>
      <c r="Y28" s="406"/>
      <c r="Z28" s="407"/>
      <c r="AE28" s="45"/>
      <c r="AF28" s="400"/>
      <c r="AG28" s="401"/>
      <c r="AH28" s="401"/>
      <c r="AI28" s="401"/>
      <c r="AJ28" s="402"/>
      <c r="AK28" s="46"/>
      <c r="AL28" s="47"/>
      <c r="AM28" s="406" t="s">
        <v>287</v>
      </c>
      <c r="AN28" s="406"/>
      <c r="AO28" s="406"/>
      <c r="AP28" s="406"/>
      <c r="AQ28" s="406"/>
      <c r="AR28" s="406"/>
      <c r="AS28" s="406"/>
      <c r="AT28" s="406"/>
      <c r="AU28" s="406"/>
      <c r="AV28" s="406"/>
      <c r="AW28" s="406"/>
      <c r="AX28" s="406"/>
      <c r="AY28" s="406"/>
      <c r="AZ28" s="406"/>
      <c r="BA28" s="406"/>
      <c r="BB28" s="406"/>
      <c r="BC28" s="406"/>
      <c r="BD28" s="407"/>
    </row>
    <row r="29" spans="1:59" s="4" customFormat="1" ht="33.75" customHeight="1" x14ac:dyDescent="0.15">
      <c r="A29" s="45"/>
      <c r="B29" s="400"/>
      <c r="C29" s="401"/>
      <c r="D29" s="401"/>
      <c r="E29" s="401"/>
      <c r="F29" s="402"/>
      <c r="G29" s="46"/>
      <c r="H29" s="47"/>
      <c r="I29" s="408" t="s">
        <v>288</v>
      </c>
      <c r="J29" s="408"/>
      <c r="K29" s="408"/>
      <c r="L29" s="408"/>
      <c r="M29" s="408"/>
      <c r="N29" s="408"/>
      <c r="O29" s="408"/>
      <c r="P29" s="408"/>
      <c r="Q29" s="408"/>
      <c r="R29" s="408"/>
      <c r="S29" s="408"/>
      <c r="T29" s="408"/>
      <c r="U29" s="408"/>
      <c r="V29" s="408"/>
      <c r="W29" s="408"/>
      <c r="X29" s="408"/>
      <c r="Y29" s="408"/>
      <c r="Z29" s="409"/>
      <c r="AE29" s="45"/>
      <c r="AF29" s="400"/>
      <c r="AG29" s="401"/>
      <c r="AH29" s="401"/>
      <c r="AI29" s="401"/>
      <c r="AJ29" s="402"/>
      <c r="AK29" s="46"/>
      <c r="AL29" s="47"/>
      <c r="AM29" s="408" t="s">
        <v>288</v>
      </c>
      <c r="AN29" s="408"/>
      <c r="AO29" s="408"/>
      <c r="AP29" s="408"/>
      <c r="AQ29" s="408"/>
      <c r="AR29" s="408"/>
      <c r="AS29" s="408"/>
      <c r="AT29" s="408"/>
      <c r="AU29" s="408"/>
      <c r="AV29" s="408"/>
      <c r="AW29" s="408"/>
      <c r="AX29" s="408"/>
      <c r="AY29" s="408"/>
      <c r="AZ29" s="408"/>
      <c r="BA29" s="408"/>
      <c r="BB29" s="408"/>
      <c r="BC29" s="408"/>
      <c r="BD29" s="409"/>
    </row>
    <row r="30" spans="1:59" s="4" customFormat="1" ht="33.75" customHeight="1" x14ac:dyDescent="0.15">
      <c r="A30" s="45"/>
      <c r="B30" s="400"/>
      <c r="C30" s="401"/>
      <c r="D30" s="401"/>
      <c r="E30" s="401"/>
      <c r="F30" s="402"/>
      <c r="G30" s="46"/>
      <c r="H30" s="47"/>
      <c r="I30" s="408" t="s">
        <v>289</v>
      </c>
      <c r="J30" s="408"/>
      <c r="K30" s="408"/>
      <c r="L30" s="408"/>
      <c r="M30" s="408"/>
      <c r="N30" s="408"/>
      <c r="O30" s="408"/>
      <c r="P30" s="408"/>
      <c r="Q30" s="408"/>
      <c r="R30" s="408"/>
      <c r="S30" s="408"/>
      <c r="T30" s="408"/>
      <c r="U30" s="408"/>
      <c r="V30" s="408"/>
      <c r="W30" s="408"/>
      <c r="X30" s="408"/>
      <c r="Y30" s="408"/>
      <c r="Z30" s="409"/>
      <c r="AE30" s="45"/>
      <c r="AF30" s="400"/>
      <c r="AG30" s="401"/>
      <c r="AH30" s="401"/>
      <c r="AI30" s="401"/>
      <c r="AJ30" s="402"/>
      <c r="AK30" s="46"/>
      <c r="AL30" s="47"/>
      <c r="AM30" s="406" t="s">
        <v>289</v>
      </c>
      <c r="AN30" s="406"/>
      <c r="AO30" s="406"/>
      <c r="AP30" s="406"/>
      <c r="AQ30" s="406"/>
      <c r="AR30" s="406"/>
      <c r="AS30" s="406"/>
      <c r="AT30" s="406"/>
      <c r="AU30" s="406"/>
      <c r="AV30" s="406"/>
      <c r="AW30" s="406"/>
      <c r="AX30" s="406"/>
      <c r="AY30" s="406"/>
      <c r="AZ30" s="406"/>
      <c r="BA30" s="406"/>
      <c r="BB30" s="406"/>
      <c r="BC30" s="406"/>
      <c r="BD30" s="407"/>
    </row>
    <row r="31" spans="1:59" s="4" customFormat="1" ht="33.75" customHeight="1" x14ac:dyDescent="0.15">
      <c r="A31" s="45"/>
      <c r="B31" s="403"/>
      <c r="C31" s="404"/>
      <c r="D31" s="404"/>
      <c r="E31" s="404"/>
      <c r="F31" s="405"/>
      <c r="G31" s="48"/>
      <c r="H31" s="49"/>
      <c r="I31" s="410" t="s">
        <v>290</v>
      </c>
      <c r="J31" s="410"/>
      <c r="K31" s="410"/>
      <c r="L31" s="410"/>
      <c r="M31" s="410"/>
      <c r="N31" s="410"/>
      <c r="O31" s="410"/>
      <c r="P31" s="410"/>
      <c r="Q31" s="410"/>
      <c r="R31" s="410"/>
      <c r="S31" s="410"/>
      <c r="T31" s="410"/>
      <c r="U31" s="410"/>
      <c r="V31" s="410"/>
      <c r="W31" s="410"/>
      <c r="X31" s="410"/>
      <c r="Y31" s="410"/>
      <c r="Z31" s="411"/>
      <c r="AE31" s="45"/>
      <c r="AF31" s="403"/>
      <c r="AG31" s="404"/>
      <c r="AH31" s="404"/>
      <c r="AI31" s="404"/>
      <c r="AJ31" s="405"/>
      <c r="AK31" s="48"/>
      <c r="AL31" s="49"/>
      <c r="AM31" s="410" t="s">
        <v>290</v>
      </c>
      <c r="AN31" s="410"/>
      <c r="AO31" s="410"/>
      <c r="AP31" s="410"/>
      <c r="AQ31" s="410"/>
      <c r="AR31" s="410"/>
      <c r="AS31" s="410"/>
      <c r="AT31" s="410"/>
      <c r="AU31" s="410"/>
      <c r="AV31" s="410"/>
      <c r="AW31" s="410"/>
      <c r="AX31" s="410"/>
      <c r="AY31" s="410"/>
      <c r="AZ31" s="410"/>
      <c r="BA31" s="410"/>
      <c r="BB31" s="410"/>
      <c r="BC31" s="410"/>
      <c r="BD31" s="411"/>
    </row>
    <row r="33" spans="1:59" s="11" customFormat="1" ht="20.25" customHeight="1" x14ac:dyDescent="0.15">
      <c r="A33" s="430" t="s">
        <v>79</v>
      </c>
      <c r="B33" s="430"/>
      <c r="C33" s="430"/>
      <c r="D33" s="431"/>
      <c r="E33" s="431"/>
      <c r="F33" s="431"/>
      <c r="G33" s="431"/>
      <c r="H33" s="431"/>
      <c r="I33" s="431"/>
      <c r="J33" s="431"/>
      <c r="K33" s="431"/>
      <c r="L33" s="431"/>
      <c r="M33" s="431"/>
      <c r="N33" s="431"/>
      <c r="O33" s="431"/>
      <c r="P33" s="431"/>
      <c r="Q33" s="431"/>
      <c r="R33" s="431"/>
      <c r="S33" s="431"/>
      <c r="T33" s="431"/>
      <c r="U33" s="431"/>
      <c r="V33" s="431"/>
      <c r="W33" s="431"/>
      <c r="X33" s="431"/>
      <c r="Y33" s="431"/>
      <c r="Z33" s="431"/>
      <c r="AA33" s="431"/>
      <c r="AB33" s="431"/>
      <c r="AC33" s="431"/>
      <c r="AE33" s="430" t="s">
        <v>79</v>
      </c>
      <c r="AF33" s="430"/>
      <c r="AG33" s="430"/>
      <c r="AH33" s="431"/>
      <c r="AI33" s="431"/>
      <c r="AJ33" s="431"/>
      <c r="AK33" s="431"/>
      <c r="AL33" s="431"/>
      <c r="AM33" s="431"/>
      <c r="AN33" s="431"/>
      <c r="AO33" s="431"/>
      <c r="AP33" s="431"/>
      <c r="AQ33" s="431"/>
      <c r="AR33" s="431"/>
      <c r="AS33" s="431"/>
      <c r="AT33" s="431"/>
      <c r="AU33" s="431"/>
      <c r="AV33" s="431"/>
      <c r="AW33" s="431"/>
      <c r="AX33" s="431"/>
      <c r="AY33" s="431"/>
      <c r="AZ33" s="431"/>
      <c r="BA33" s="431"/>
      <c r="BB33" s="431"/>
      <c r="BC33" s="431"/>
      <c r="BD33" s="431"/>
      <c r="BE33" s="431"/>
      <c r="BF33" s="431"/>
      <c r="BG33" s="431"/>
    </row>
    <row r="34" spans="1:59" s="11" customFormat="1" ht="20.25" customHeight="1" x14ac:dyDescent="0.15">
      <c r="A34" s="431"/>
      <c r="B34" s="431"/>
      <c r="C34" s="431"/>
      <c r="D34" s="431"/>
      <c r="E34" s="431"/>
      <c r="F34" s="431"/>
      <c r="G34" s="431"/>
      <c r="H34" s="431"/>
      <c r="I34" s="431"/>
      <c r="J34" s="431"/>
      <c r="K34" s="431"/>
      <c r="L34" s="431"/>
      <c r="M34" s="431"/>
      <c r="N34" s="431"/>
      <c r="O34" s="431"/>
      <c r="P34" s="431"/>
      <c r="Q34" s="431"/>
      <c r="R34" s="431"/>
      <c r="S34" s="431"/>
      <c r="T34" s="431"/>
      <c r="U34" s="431"/>
      <c r="V34" s="431"/>
      <c r="W34" s="431"/>
      <c r="X34" s="431"/>
      <c r="Y34" s="431"/>
      <c r="Z34" s="431"/>
      <c r="AA34" s="431"/>
      <c r="AB34" s="431"/>
      <c r="AC34" s="431"/>
      <c r="AE34" s="431"/>
      <c r="AF34" s="431"/>
      <c r="AG34" s="431"/>
      <c r="AH34" s="431"/>
      <c r="AI34" s="431"/>
      <c r="AJ34" s="431"/>
      <c r="AK34" s="431"/>
      <c r="AL34" s="431"/>
      <c r="AM34" s="431"/>
      <c r="AN34" s="431"/>
      <c r="AO34" s="431"/>
      <c r="AP34" s="431"/>
      <c r="AQ34" s="431"/>
      <c r="AR34" s="431"/>
      <c r="AS34" s="431"/>
      <c r="AT34" s="431"/>
      <c r="AU34" s="431"/>
      <c r="AV34" s="431"/>
      <c r="AW34" s="431"/>
      <c r="AX34" s="431"/>
      <c r="AY34" s="431"/>
      <c r="AZ34" s="431"/>
      <c r="BA34" s="431"/>
      <c r="BB34" s="431"/>
      <c r="BC34" s="431"/>
      <c r="BD34" s="431"/>
      <c r="BE34" s="431"/>
      <c r="BF34" s="431"/>
      <c r="BG34" s="431"/>
    </row>
    <row r="35" spans="1:59" s="11" customFormat="1" ht="20.25" customHeight="1" x14ac:dyDescent="0.15">
      <c r="A35" s="432" t="s">
        <v>80</v>
      </c>
      <c r="B35" s="432"/>
      <c r="C35" s="432"/>
      <c r="D35" s="432"/>
      <c r="E35" s="432"/>
      <c r="F35" s="432"/>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E35" s="432" t="s">
        <v>80</v>
      </c>
      <c r="AF35" s="432"/>
      <c r="AG35" s="432"/>
      <c r="AH35" s="432"/>
      <c r="AI35" s="432"/>
      <c r="AJ35" s="432"/>
      <c r="AK35" s="432"/>
      <c r="AL35" s="432"/>
      <c r="AM35" s="432"/>
      <c r="AN35" s="432"/>
      <c r="AO35" s="432"/>
      <c r="AP35" s="432"/>
      <c r="AQ35" s="432"/>
      <c r="AR35" s="432"/>
      <c r="AS35" s="432"/>
      <c r="AT35" s="432"/>
      <c r="AU35" s="432"/>
      <c r="AV35" s="432"/>
      <c r="AW35" s="432"/>
      <c r="AX35" s="432"/>
      <c r="AY35" s="432"/>
      <c r="AZ35" s="432"/>
      <c r="BA35" s="432"/>
      <c r="BB35" s="432"/>
      <c r="BC35" s="432"/>
      <c r="BD35" s="432"/>
      <c r="BE35" s="432"/>
      <c r="BF35" s="432"/>
      <c r="BG35" s="432"/>
    </row>
    <row r="36" spans="1:59" s="11" customFormat="1" ht="20.25" customHeight="1" x14ac:dyDescent="0.15">
      <c r="A36" s="433"/>
      <c r="B36" s="433"/>
      <c r="C36" s="433"/>
      <c r="D36" s="433"/>
      <c r="E36" s="433"/>
      <c r="F36" s="433"/>
      <c r="G36" s="433"/>
      <c r="H36" s="433"/>
      <c r="I36" s="433"/>
      <c r="J36" s="433"/>
      <c r="K36" s="433"/>
      <c r="L36" s="433"/>
      <c r="M36" s="433"/>
      <c r="N36" s="433"/>
      <c r="O36" s="433"/>
      <c r="P36" s="433"/>
      <c r="Q36" s="433"/>
      <c r="R36" s="433"/>
      <c r="S36" s="433"/>
      <c r="T36" s="433"/>
      <c r="U36" s="433"/>
      <c r="V36" s="433"/>
      <c r="W36" s="433"/>
      <c r="X36" s="433"/>
      <c r="Y36" s="433"/>
      <c r="Z36" s="433"/>
      <c r="AA36" s="433"/>
      <c r="AB36" s="433"/>
      <c r="AC36" s="433"/>
      <c r="AE36" s="433"/>
      <c r="AF36" s="433"/>
      <c r="AG36" s="433"/>
      <c r="AH36" s="433"/>
      <c r="AI36" s="433"/>
      <c r="AJ36" s="433"/>
      <c r="AK36" s="433"/>
      <c r="AL36" s="433"/>
      <c r="AM36" s="433"/>
      <c r="AN36" s="433"/>
      <c r="AO36" s="433"/>
      <c r="AP36" s="433"/>
      <c r="AQ36" s="433"/>
      <c r="AR36" s="433"/>
      <c r="AS36" s="433"/>
      <c r="AT36" s="433"/>
      <c r="AU36" s="433"/>
      <c r="AV36" s="433"/>
      <c r="AW36" s="433"/>
      <c r="AX36" s="433"/>
      <c r="AY36" s="433"/>
      <c r="AZ36" s="433"/>
      <c r="BA36" s="433"/>
      <c r="BB36" s="433"/>
      <c r="BC36" s="433"/>
      <c r="BD36" s="433"/>
      <c r="BE36" s="433"/>
      <c r="BF36" s="433"/>
      <c r="BG36" s="433"/>
    </row>
    <row r="37" spans="1:59" s="74" customFormat="1" ht="34.5" customHeight="1" x14ac:dyDescent="0.15">
      <c r="A37" s="75" t="s">
        <v>23</v>
      </c>
      <c r="B37" s="434">
        <f>'交付申請書（開催前提出書類）'!B38:AC38</f>
        <v>0</v>
      </c>
      <c r="C37" s="434"/>
      <c r="D37" s="434"/>
      <c r="E37" s="434"/>
      <c r="F37" s="434"/>
      <c r="G37" s="434"/>
      <c r="H37" s="434"/>
      <c r="I37" s="434"/>
      <c r="J37" s="434"/>
      <c r="K37" s="434"/>
      <c r="L37" s="434"/>
      <c r="M37" s="434"/>
      <c r="N37" s="434"/>
      <c r="O37" s="434"/>
      <c r="P37" s="434"/>
      <c r="Q37" s="434"/>
      <c r="R37" s="434"/>
      <c r="S37" s="434"/>
      <c r="T37" s="434"/>
      <c r="U37" s="434"/>
      <c r="V37" s="434"/>
      <c r="W37" s="434"/>
      <c r="X37" s="434"/>
      <c r="Y37" s="434"/>
      <c r="Z37" s="434"/>
      <c r="AA37" s="434"/>
      <c r="AB37" s="434"/>
      <c r="AC37" s="435"/>
      <c r="AE37" s="75" t="s">
        <v>23</v>
      </c>
      <c r="AF37" s="569" t="str">
        <f>'交付申請書（開催前提出書類）'!AF38:BG38</f>
        <v>○○大学○○部　夏合宿</v>
      </c>
      <c r="AG37" s="569"/>
      <c r="AH37" s="569"/>
      <c r="AI37" s="569"/>
      <c r="AJ37" s="569"/>
      <c r="AK37" s="569"/>
      <c r="AL37" s="569"/>
      <c r="AM37" s="569"/>
      <c r="AN37" s="569"/>
      <c r="AO37" s="569"/>
      <c r="AP37" s="569"/>
      <c r="AQ37" s="569"/>
      <c r="AR37" s="569"/>
      <c r="AS37" s="569"/>
      <c r="AT37" s="569"/>
      <c r="AU37" s="569"/>
      <c r="AV37" s="569"/>
      <c r="AW37" s="569"/>
      <c r="AX37" s="569"/>
      <c r="AY37" s="569"/>
      <c r="AZ37" s="569"/>
      <c r="BA37" s="569"/>
      <c r="BB37" s="569"/>
      <c r="BC37" s="569"/>
      <c r="BD37" s="569"/>
      <c r="BE37" s="569"/>
      <c r="BF37" s="569"/>
      <c r="BG37" s="570"/>
    </row>
    <row r="38" spans="1:59" s="74" customFormat="1" ht="71.25" customHeight="1" x14ac:dyDescent="0.15">
      <c r="A38" s="75" t="s">
        <v>81</v>
      </c>
      <c r="B38" s="426"/>
      <c r="C38" s="426"/>
      <c r="D38" s="426"/>
      <c r="E38" s="426"/>
      <c r="F38" s="426"/>
      <c r="G38" s="426"/>
      <c r="H38" s="426"/>
      <c r="I38" s="426"/>
      <c r="J38" s="426"/>
      <c r="K38" s="426"/>
      <c r="L38" s="426"/>
      <c r="M38" s="426"/>
      <c r="N38" s="426"/>
      <c r="O38" s="426"/>
      <c r="P38" s="426"/>
      <c r="Q38" s="426"/>
      <c r="R38" s="426"/>
      <c r="S38" s="426"/>
      <c r="T38" s="426"/>
      <c r="U38" s="426"/>
      <c r="V38" s="426"/>
      <c r="W38" s="426"/>
      <c r="X38" s="426"/>
      <c r="Y38" s="426"/>
      <c r="Z38" s="426"/>
      <c r="AA38" s="426"/>
      <c r="AB38" s="426"/>
      <c r="AC38" s="427"/>
      <c r="AE38" s="75" t="s">
        <v>81</v>
      </c>
      <c r="AF38" s="571" t="s">
        <v>231</v>
      </c>
      <c r="AG38" s="571"/>
      <c r="AH38" s="571"/>
      <c r="AI38" s="571"/>
      <c r="AJ38" s="571"/>
      <c r="AK38" s="571"/>
      <c r="AL38" s="571"/>
      <c r="AM38" s="571"/>
      <c r="AN38" s="571"/>
      <c r="AO38" s="571"/>
      <c r="AP38" s="571"/>
      <c r="AQ38" s="571"/>
      <c r="AR38" s="571"/>
      <c r="AS38" s="571"/>
      <c r="AT38" s="571"/>
      <c r="AU38" s="571"/>
      <c r="AV38" s="571"/>
      <c r="AW38" s="571"/>
      <c r="AX38" s="571"/>
      <c r="AY38" s="571"/>
      <c r="AZ38" s="571"/>
      <c r="BA38" s="571"/>
      <c r="BB38" s="571"/>
      <c r="BC38" s="571"/>
      <c r="BD38" s="571"/>
      <c r="BE38" s="571"/>
      <c r="BF38" s="571"/>
      <c r="BG38" s="572"/>
    </row>
    <row r="39" spans="1:59" s="74" customFormat="1" ht="39.75" customHeight="1" thickBot="1" x14ac:dyDescent="0.2">
      <c r="A39" s="75" t="s">
        <v>44</v>
      </c>
      <c r="B39" s="630">
        <f>'交付申請書（開催前提出書類）'!B40:D40</f>
        <v>0</v>
      </c>
      <c r="C39" s="631"/>
      <c r="D39" s="631"/>
      <c r="E39" s="76" t="s">
        <v>8</v>
      </c>
      <c r="F39" s="119">
        <f>'交付申請書（開催前提出書類）'!F40</f>
        <v>0</v>
      </c>
      <c r="G39" s="76" t="s">
        <v>9</v>
      </c>
      <c r="H39" s="119">
        <f>'交付申請書（開催前提出書類）'!H40</f>
        <v>0</v>
      </c>
      <c r="I39" s="76" t="s">
        <v>10</v>
      </c>
      <c r="J39" s="119">
        <f>'交付申請書（開催前提出書類）'!J40</f>
        <v>0</v>
      </c>
      <c r="K39" s="428" t="s">
        <v>39</v>
      </c>
      <c r="L39" s="428"/>
      <c r="M39" s="76" t="s">
        <v>82</v>
      </c>
      <c r="N39" s="632">
        <f>'交付申請書（開催前提出書類）'!N40:P40</f>
        <v>0</v>
      </c>
      <c r="O39" s="632"/>
      <c r="P39" s="632"/>
      <c r="Q39" s="76" t="s">
        <v>8</v>
      </c>
      <c r="R39" s="119">
        <f>'交付申請書（開催前提出書類）'!R40</f>
        <v>0</v>
      </c>
      <c r="S39" s="76" t="s">
        <v>9</v>
      </c>
      <c r="T39" s="119">
        <f>'交付申請書（開催前提出書類）'!T40</f>
        <v>0</v>
      </c>
      <c r="U39" s="76" t="s">
        <v>10</v>
      </c>
      <c r="V39" s="119">
        <f>'交付申請書（開催前提出書類）'!V40</f>
        <v>0</v>
      </c>
      <c r="W39" s="428" t="s">
        <v>39</v>
      </c>
      <c r="X39" s="428"/>
      <c r="Y39" s="428" t="s">
        <v>16</v>
      </c>
      <c r="Z39" s="428"/>
      <c r="AA39" s="429">
        <f>'交付申請書（開催前提出書類）'!AA40:AB40</f>
        <v>0</v>
      </c>
      <c r="AB39" s="429"/>
      <c r="AC39" s="77" t="s">
        <v>10</v>
      </c>
      <c r="AE39" s="75" t="s">
        <v>44</v>
      </c>
      <c r="AF39" s="633" t="str">
        <f>'交付申請書（開催前提出書類）'!AF40:AH40</f>
        <v>○</v>
      </c>
      <c r="AG39" s="634"/>
      <c r="AH39" s="634"/>
      <c r="AI39" s="82" t="s">
        <v>8</v>
      </c>
      <c r="AJ39" s="102" t="str">
        <f>'交付申請書（開催前提出書類）'!AJ40</f>
        <v>○</v>
      </c>
      <c r="AK39" s="82" t="s">
        <v>9</v>
      </c>
      <c r="AL39" s="102" t="str">
        <f>'交付申請書（開催前提出書類）'!AL40</f>
        <v>○</v>
      </c>
      <c r="AM39" s="82" t="s">
        <v>10</v>
      </c>
      <c r="AN39" s="102" t="str">
        <f>'交付申請書（開催前提出書類）'!AN40</f>
        <v>○</v>
      </c>
      <c r="AO39" s="459" t="s">
        <v>39</v>
      </c>
      <c r="AP39" s="459"/>
      <c r="AQ39" s="82" t="s">
        <v>40</v>
      </c>
      <c r="AR39" s="635" t="str">
        <f>'交付申請書（開催前提出書類）'!AR40:AT40</f>
        <v>○</v>
      </c>
      <c r="AS39" s="635"/>
      <c r="AT39" s="635"/>
      <c r="AU39" s="82" t="s">
        <v>8</v>
      </c>
      <c r="AV39" s="102" t="str">
        <f>'交付申請書（開催前提出書類）'!AV40</f>
        <v>○</v>
      </c>
      <c r="AW39" s="82" t="s">
        <v>9</v>
      </c>
      <c r="AX39" s="102" t="str">
        <f>'交付申請書（開催前提出書類）'!AX40</f>
        <v>○</v>
      </c>
      <c r="AY39" s="82" t="s">
        <v>10</v>
      </c>
      <c r="AZ39" s="102" t="str">
        <f>'交付申請書（開催前提出書類）'!AZ40</f>
        <v>○</v>
      </c>
      <c r="BA39" s="459" t="s">
        <v>39</v>
      </c>
      <c r="BB39" s="428"/>
      <c r="BC39" s="459" t="s">
        <v>16</v>
      </c>
      <c r="BD39" s="459"/>
      <c r="BE39" s="569" t="str">
        <f>'交付申請書（開催前提出書類）'!BE40:BF40</f>
        <v>○</v>
      </c>
      <c r="BF39" s="569"/>
      <c r="BG39" s="84" t="s">
        <v>10</v>
      </c>
    </row>
    <row r="40" spans="1:59" s="74" customFormat="1" ht="23.25" customHeight="1" thickBot="1" x14ac:dyDescent="0.2">
      <c r="A40" s="438" t="s">
        <v>45</v>
      </c>
      <c r="B40" s="441" t="s">
        <v>57</v>
      </c>
      <c r="C40" s="444"/>
      <c r="D40" s="446">
        <f>'交付申請書（開催前提出書類）'!D41:O41</f>
        <v>0</v>
      </c>
      <c r="E40" s="446"/>
      <c r="F40" s="446"/>
      <c r="G40" s="446"/>
      <c r="H40" s="446"/>
      <c r="I40" s="446"/>
      <c r="J40" s="446"/>
      <c r="K40" s="446"/>
      <c r="L40" s="446"/>
      <c r="M40" s="446"/>
      <c r="N40" s="446"/>
      <c r="O40" s="446"/>
      <c r="P40" s="428"/>
      <c r="Q40" s="78" t="s">
        <v>98</v>
      </c>
      <c r="R40" s="448">
        <f>'交付申請書（開催前提出書類）'!R41:W41</f>
        <v>0</v>
      </c>
      <c r="S40" s="448"/>
      <c r="T40" s="448"/>
      <c r="U40" s="448"/>
      <c r="V40" s="448"/>
      <c r="W40" s="448"/>
      <c r="X40" s="76" t="s">
        <v>64</v>
      </c>
      <c r="Y40" s="76" t="s">
        <v>83</v>
      </c>
      <c r="Z40" s="76" t="s">
        <v>65</v>
      </c>
      <c r="AA40" s="76" t="s">
        <v>86</v>
      </c>
      <c r="AB40" s="76" t="s">
        <v>34</v>
      </c>
      <c r="AC40" s="77" t="s">
        <v>94</v>
      </c>
      <c r="AE40" s="438" t="s">
        <v>45</v>
      </c>
      <c r="AF40" s="442" t="s">
        <v>57</v>
      </c>
      <c r="AG40" s="445"/>
      <c r="AH40" s="573" t="str">
        <f>'交付申請書（開催前提出書類）'!AH41:AS41</f>
        <v>○○ホテル</v>
      </c>
      <c r="AI40" s="573"/>
      <c r="AJ40" s="573"/>
      <c r="AK40" s="573"/>
      <c r="AL40" s="573"/>
      <c r="AM40" s="573"/>
      <c r="AN40" s="573"/>
      <c r="AO40" s="573"/>
      <c r="AP40" s="573"/>
      <c r="AQ40" s="573"/>
      <c r="AR40" s="573"/>
      <c r="AS40" s="573"/>
      <c r="AT40" s="447"/>
      <c r="AU40" s="73" t="s">
        <v>58</v>
      </c>
      <c r="AV40" s="574" t="str">
        <f>'交付申請書（開催前提出書類）'!AV41:BA41</f>
        <v>○○</v>
      </c>
      <c r="AW40" s="574"/>
      <c r="AX40" s="574"/>
      <c r="AY40" s="574"/>
      <c r="AZ40" s="574"/>
      <c r="BA40" s="574"/>
      <c r="BB40" s="103" t="s">
        <v>64</v>
      </c>
      <c r="BC40" s="104" t="s">
        <v>83</v>
      </c>
      <c r="BD40" s="79" t="s">
        <v>65</v>
      </c>
      <c r="BE40" s="79" t="s">
        <v>83</v>
      </c>
      <c r="BF40" s="79" t="s">
        <v>34</v>
      </c>
      <c r="BG40" s="80" t="s">
        <v>41</v>
      </c>
    </row>
    <row r="41" spans="1:59" s="81" customFormat="1" ht="23.25" customHeight="1" x14ac:dyDescent="0.15">
      <c r="A41" s="439"/>
      <c r="B41" s="442"/>
      <c r="C41" s="445"/>
      <c r="D41" s="449">
        <f>'交付申請書（開催前提出書類）'!D42:O42</f>
        <v>0</v>
      </c>
      <c r="E41" s="449"/>
      <c r="F41" s="449"/>
      <c r="G41" s="449"/>
      <c r="H41" s="449"/>
      <c r="I41" s="449"/>
      <c r="J41" s="449"/>
      <c r="K41" s="449"/>
      <c r="L41" s="449"/>
      <c r="M41" s="449"/>
      <c r="N41" s="449"/>
      <c r="O41" s="449"/>
      <c r="P41" s="447"/>
      <c r="Q41" s="73" t="s">
        <v>99</v>
      </c>
      <c r="R41" s="450">
        <f>'交付申請書（開催前提出書類）'!R42:W42</f>
        <v>0</v>
      </c>
      <c r="S41" s="450"/>
      <c r="T41" s="450"/>
      <c r="U41" s="450"/>
      <c r="V41" s="450"/>
      <c r="W41" s="450"/>
      <c r="X41" s="79" t="s">
        <v>64</v>
      </c>
      <c r="Y41" s="79" t="s">
        <v>89</v>
      </c>
      <c r="Z41" s="79" t="s">
        <v>87</v>
      </c>
      <c r="AA41" s="79" t="s">
        <v>89</v>
      </c>
      <c r="AB41" s="79" t="s">
        <v>34</v>
      </c>
      <c r="AC41" s="80" t="s">
        <v>100</v>
      </c>
      <c r="AE41" s="439"/>
      <c r="AF41" s="442"/>
      <c r="AG41" s="445"/>
      <c r="AH41" s="573">
        <f>'交付申請書（開催前提出書類）'!AH42:AS42</f>
        <v>0</v>
      </c>
      <c r="AI41" s="573"/>
      <c r="AJ41" s="573"/>
      <c r="AK41" s="573"/>
      <c r="AL41" s="573"/>
      <c r="AM41" s="573"/>
      <c r="AN41" s="573"/>
      <c r="AO41" s="573"/>
      <c r="AP41" s="573"/>
      <c r="AQ41" s="573"/>
      <c r="AR41" s="573"/>
      <c r="AS41" s="573"/>
      <c r="AT41" s="447"/>
      <c r="AU41" s="73" t="s">
        <v>58</v>
      </c>
      <c r="AV41" s="575">
        <f>'交付申請書（開催前提出書類）'!AV42:BA42</f>
        <v>0</v>
      </c>
      <c r="AW41" s="575"/>
      <c r="AX41" s="575"/>
      <c r="AY41" s="575"/>
      <c r="AZ41" s="575"/>
      <c r="BA41" s="575"/>
      <c r="BB41" s="105" t="s">
        <v>64</v>
      </c>
      <c r="BC41" s="79" t="s">
        <v>83</v>
      </c>
      <c r="BD41" s="79" t="s">
        <v>87</v>
      </c>
      <c r="BE41" s="79" t="s">
        <v>83</v>
      </c>
      <c r="BF41" s="79" t="s">
        <v>34</v>
      </c>
      <c r="BG41" s="80" t="s">
        <v>41</v>
      </c>
    </row>
    <row r="42" spans="1:59" s="81" customFormat="1" ht="23.25" customHeight="1" x14ac:dyDescent="0.15">
      <c r="A42" s="439"/>
      <c r="B42" s="442"/>
      <c r="C42" s="445"/>
      <c r="D42" s="449">
        <f>'交付申請書（開催前提出書類）'!D43:O43</f>
        <v>0</v>
      </c>
      <c r="E42" s="449"/>
      <c r="F42" s="449"/>
      <c r="G42" s="449"/>
      <c r="H42" s="449"/>
      <c r="I42" s="449"/>
      <c r="J42" s="449"/>
      <c r="K42" s="449"/>
      <c r="L42" s="449"/>
      <c r="M42" s="449"/>
      <c r="N42" s="449"/>
      <c r="O42" s="449"/>
      <c r="P42" s="447"/>
      <c r="Q42" s="73" t="s">
        <v>95</v>
      </c>
      <c r="R42" s="450">
        <f>'交付申請書（開催前提出書類）'!R43:W43</f>
        <v>0</v>
      </c>
      <c r="S42" s="450"/>
      <c r="T42" s="450"/>
      <c r="U42" s="450"/>
      <c r="V42" s="450"/>
      <c r="W42" s="450"/>
      <c r="X42" s="79" t="s">
        <v>64</v>
      </c>
      <c r="Y42" s="79" t="s">
        <v>89</v>
      </c>
      <c r="Z42" s="79" t="s">
        <v>87</v>
      </c>
      <c r="AA42" s="79" t="s">
        <v>89</v>
      </c>
      <c r="AB42" s="79" t="s">
        <v>34</v>
      </c>
      <c r="AC42" s="80" t="s">
        <v>84</v>
      </c>
      <c r="AE42" s="439"/>
      <c r="AF42" s="442"/>
      <c r="AG42" s="445"/>
      <c r="AH42" s="573">
        <f>'交付申請書（開催前提出書類）'!AH43:AS43</f>
        <v>0</v>
      </c>
      <c r="AI42" s="573"/>
      <c r="AJ42" s="573"/>
      <c r="AK42" s="573"/>
      <c r="AL42" s="573"/>
      <c r="AM42" s="573"/>
      <c r="AN42" s="573"/>
      <c r="AO42" s="573"/>
      <c r="AP42" s="573"/>
      <c r="AQ42" s="573"/>
      <c r="AR42" s="573"/>
      <c r="AS42" s="573"/>
      <c r="AT42" s="447"/>
      <c r="AU42" s="73" t="s">
        <v>58</v>
      </c>
      <c r="AV42" s="575">
        <f>'交付申請書（開催前提出書類）'!AV43:BA43</f>
        <v>0</v>
      </c>
      <c r="AW42" s="575"/>
      <c r="AX42" s="575"/>
      <c r="AY42" s="575"/>
      <c r="AZ42" s="575"/>
      <c r="BA42" s="575"/>
      <c r="BB42" s="79" t="s">
        <v>64</v>
      </c>
      <c r="BC42" s="79" t="s">
        <v>83</v>
      </c>
      <c r="BD42" s="79" t="s">
        <v>87</v>
      </c>
      <c r="BE42" s="79" t="s">
        <v>83</v>
      </c>
      <c r="BF42" s="79" t="s">
        <v>34</v>
      </c>
      <c r="BG42" s="80" t="s">
        <v>41</v>
      </c>
    </row>
    <row r="43" spans="1:59" s="81" customFormat="1" ht="23.25" customHeight="1" x14ac:dyDescent="0.15">
      <c r="A43" s="439"/>
      <c r="B43" s="442"/>
      <c r="C43" s="445"/>
      <c r="D43" s="449">
        <f>'交付申請書（開催前提出書類）'!D44:O44</f>
        <v>0</v>
      </c>
      <c r="E43" s="449"/>
      <c r="F43" s="449"/>
      <c r="G43" s="449"/>
      <c r="H43" s="449"/>
      <c r="I43" s="449"/>
      <c r="J43" s="449"/>
      <c r="K43" s="449"/>
      <c r="L43" s="449"/>
      <c r="M43" s="449"/>
      <c r="N43" s="449"/>
      <c r="O43" s="449"/>
      <c r="P43" s="447"/>
      <c r="Q43" s="73" t="s">
        <v>92</v>
      </c>
      <c r="R43" s="450">
        <f>'交付申請書（開催前提出書類）'!R44:W44</f>
        <v>0</v>
      </c>
      <c r="S43" s="450"/>
      <c r="T43" s="450"/>
      <c r="U43" s="450"/>
      <c r="V43" s="450"/>
      <c r="W43" s="450"/>
      <c r="X43" s="79" t="s">
        <v>64</v>
      </c>
      <c r="Y43" s="79" t="s">
        <v>89</v>
      </c>
      <c r="Z43" s="79" t="s">
        <v>87</v>
      </c>
      <c r="AA43" s="79" t="s">
        <v>93</v>
      </c>
      <c r="AB43" s="79" t="s">
        <v>34</v>
      </c>
      <c r="AC43" s="80" t="s">
        <v>90</v>
      </c>
      <c r="AE43" s="439"/>
      <c r="AF43" s="442"/>
      <c r="AG43" s="445"/>
      <c r="AH43" s="573">
        <f>'交付申請書（開催前提出書類）'!AH44:AS44</f>
        <v>0</v>
      </c>
      <c r="AI43" s="573"/>
      <c r="AJ43" s="573"/>
      <c r="AK43" s="573"/>
      <c r="AL43" s="573"/>
      <c r="AM43" s="573"/>
      <c r="AN43" s="573"/>
      <c r="AO43" s="573"/>
      <c r="AP43" s="573"/>
      <c r="AQ43" s="573"/>
      <c r="AR43" s="573"/>
      <c r="AS43" s="573"/>
      <c r="AT43" s="447"/>
      <c r="AU43" s="73" t="s">
        <v>58</v>
      </c>
      <c r="AV43" s="575">
        <f>'交付申請書（開催前提出書類）'!AV44:BA44</f>
        <v>0</v>
      </c>
      <c r="AW43" s="575"/>
      <c r="AX43" s="575"/>
      <c r="AY43" s="575"/>
      <c r="AZ43" s="575"/>
      <c r="BA43" s="575"/>
      <c r="BB43" s="79" t="s">
        <v>64</v>
      </c>
      <c r="BC43" s="79" t="s">
        <v>83</v>
      </c>
      <c r="BD43" s="79" t="s">
        <v>87</v>
      </c>
      <c r="BE43" s="79" t="s">
        <v>83</v>
      </c>
      <c r="BF43" s="79" t="s">
        <v>34</v>
      </c>
      <c r="BG43" s="80" t="s">
        <v>41</v>
      </c>
    </row>
    <row r="44" spans="1:59" s="81" customFormat="1" ht="23.25" customHeight="1" x14ac:dyDescent="0.15">
      <c r="A44" s="439"/>
      <c r="B44" s="442"/>
      <c r="C44" s="445"/>
      <c r="D44" s="449">
        <f>'交付申請書（開催前提出書類）'!D45:O45</f>
        <v>0</v>
      </c>
      <c r="E44" s="449"/>
      <c r="F44" s="449"/>
      <c r="G44" s="449"/>
      <c r="H44" s="449"/>
      <c r="I44" s="449"/>
      <c r="J44" s="449"/>
      <c r="K44" s="449"/>
      <c r="L44" s="449"/>
      <c r="M44" s="449"/>
      <c r="N44" s="449"/>
      <c r="O44" s="449"/>
      <c r="P44" s="447"/>
      <c r="Q44" s="73" t="s">
        <v>85</v>
      </c>
      <c r="R44" s="450">
        <f>'交付申請書（開催前提出書類）'!R45:W45</f>
        <v>0</v>
      </c>
      <c r="S44" s="450"/>
      <c r="T44" s="450"/>
      <c r="U44" s="450"/>
      <c r="V44" s="450"/>
      <c r="W44" s="450"/>
      <c r="X44" s="79" t="s">
        <v>64</v>
      </c>
      <c r="Y44" s="79" t="s">
        <v>89</v>
      </c>
      <c r="Z44" s="79" t="s">
        <v>87</v>
      </c>
      <c r="AA44" s="79" t="s">
        <v>89</v>
      </c>
      <c r="AB44" s="79" t="s">
        <v>34</v>
      </c>
      <c r="AC44" s="80" t="s">
        <v>84</v>
      </c>
      <c r="AE44" s="439"/>
      <c r="AF44" s="442"/>
      <c r="AG44" s="445"/>
      <c r="AH44" s="573">
        <f>'交付申請書（開催前提出書類）'!AH45:AS45</f>
        <v>0</v>
      </c>
      <c r="AI44" s="573"/>
      <c r="AJ44" s="573"/>
      <c r="AK44" s="573"/>
      <c r="AL44" s="573"/>
      <c r="AM44" s="573"/>
      <c r="AN44" s="573"/>
      <c r="AO44" s="573"/>
      <c r="AP44" s="573"/>
      <c r="AQ44" s="573"/>
      <c r="AR44" s="573"/>
      <c r="AS44" s="573"/>
      <c r="AT44" s="447"/>
      <c r="AU44" s="73" t="s">
        <v>58</v>
      </c>
      <c r="AV44" s="575">
        <f>'交付申請書（開催前提出書類）'!AV45:BA45</f>
        <v>0</v>
      </c>
      <c r="AW44" s="575"/>
      <c r="AX44" s="575"/>
      <c r="AY44" s="575"/>
      <c r="AZ44" s="575"/>
      <c r="BA44" s="575"/>
      <c r="BB44" s="79" t="s">
        <v>64</v>
      </c>
      <c r="BC44" s="79" t="s">
        <v>83</v>
      </c>
      <c r="BD44" s="79" t="s">
        <v>87</v>
      </c>
      <c r="BE44" s="79" t="s">
        <v>83</v>
      </c>
      <c r="BF44" s="79" t="s">
        <v>34</v>
      </c>
      <c r="BG44" s="80" t="s">
        <v>41</v>
      </c>
    </row>
    <row r="45" spans="1:59" s="81" customFormat="1" ht="9.75" customHeight="1" thickBot="1" x14ac:dyDescent="0.2">
      <c r="A45" s="439"/>
      <c r="B45" s="443"/>
      <c r="C45" s="455"/>
      <c r="D45" s="447"/>
      <c r="E45" s="447"/>
      <c r="F45" s="447"/>
      <c r="G45" s="447"/>
      <c r="H45" s="447"/>
      <c r="I45" s="447"/>
      <c r="J45" s="447"/>
      <c r="K45" s="447"/>
      <c r="L45" s="447"/>
      <c r="M45" s="447"/>
      <c r="N45" s="447"/>
      <c r="O45" s="447"/>
      <c r="P45" s="456"/>
      <c r="Q45" s="456"/>
      <c r="R45" s="456"/>
      <c r="S45" s="456"/>
      <c r="T45" s="456"/>
      <c r="U45" s="456"/>
      <c r="V45" s="456"/>
      <c r="W45" s="456"/>
      <c r="X45" s="456"/>
      <c r="Y45" s="456"/>
      <c r="Z45" s="456"/>
      <c r="AA45" s="456"/>
      <c r="AB45" s="456"/>
      <c r="AC45" s="457"/>
      <c r="AE45" s="439"/>
      <c r="AF45" s="443"/>
      <c r="AG45" s="455"/>
      <c r="AH45" s="447"/>
      <c r="AI45" s="447"/>
      <c r="AJ45" s="447"/>
      <c r="AK45" s="447"/>
      <c r="AL45" s="447"/>
      <c r="AM45" s="447"/>
      <c r="AN45" s="447"/>
      <c r="AO45" s="447"/>
      <c r="AP45" s="447"/>
      <c r="AQ45" s="447"/>
      <c r="AR45" s="447"/>
      <c r="AS45" s="447"/>
      <c r="AT45" s="456"/>
      <c r="AU45" s="456"/>
      <c r="AV45" s="456"/>
      <c r="AW45" s="456"/>
      <c r="AX45" s="456"/>
      <c r="AY45" s="456"/>
      <c r="AZ45" s="456"/>
      <c r="BA45" s="456"/>
      <c r="BB45" s="447"/>
      <c r="BC45" s="456"/>
      <c r="BD45" s="456"/>
      <c r="BE45" s="456"/>
      <c r="BF45" s="456"/>
      <c r="BG45" s="457"/>
    </row>
    <row r="46" spans="1:59" s="81" customFormat="1" ht="23.25" customHeight="1" thickBot="1" x14ac:dyDescent="0.2">
      <c r="A46" s="439"/>
      <c r="B46" s="441" t="s">
        <v>59</v>
      </c>
      <c r="C46" s="444"/>
      <c r="D46" s="458">
        <f>'交付申請書（開催前提出書類）'!D47:O47</f>
        <v>0</v>
      </c>
      <c r="E46" s="446"/>
      <c r="F46" s="446"/>
      <c r="G46" s="446"/>
      <c r="H46" s="446"/>
      <c r="I46" s="446"/>
      <c r="J46" s="446"/>
      <c r="K46" s="446"/>
      <c r="L46" s="446"/>
      <c r="M46" s="446"/>
      <c r="N46" s="446"/>
      <c r="O46" s="446"/>
      <c r="P46" s="428"/>
      <c r="Q46" s="78" t="s">
        <v>101</v>
      </c>
      <c r="R46" s="448">
        <f>'交付申請書（開催前提出書類）'!R47:W47</f>
        <v>0</v>
      </c>
      <c r="S46" s="448"/>
      <c r="T46" s="448"/>
      <c r="U46" s="448"/>
      <c r="V46" s="448"/>
      <c r="W46" s="448"/>
      <c r="X46" s="76" t="s">
        <v>64</v>
      </c>
      <c r="Y46" s="76" t="s">
        <v>89</v>
      </c>
      <c r="Z46" s="76" t="s">
        <v>65</v>
      </c>
      <c r="AA46" s="76" t="s">
        <v>91</v>
      </c>
      <c r="AB46" s="76" t="s">
        <v>34</v>
      </c>
      <c r="AC46" s="77" t="s">
        <v>94</v>
      </c>
      <c r="AE46" s="439"/>
      <c r="AF46" s="441" t="s">
        <v>59</v>
      </c>
      <c r="AG46" s="444"/>
      <c r="AH46" s="576" t="str">
        <f>'交付申請書（開催前提出書類）'!AH47:AS47</f>
        <v>○○体育館</v>
      </c>
      <c r="AI46" s="576"/>
      <c r="AJ46" s="576"/>
      <c r="AK46" s="576"/>
      <c r="AL46" s="576"/>
      <c r="AM46" s="576"/>
      <c r="AN46" s="576"/>
      <c r="AO46" s="576"/>
      <c r="AP46" s="576"/>
      <c r="AQ46" s="576"/>
      <c r="AR46" s="576"/>
      <c r="AS46" s="576"/>
      <c r="AT46" s="428"/>
      <c r="AU46" s="78" t="s">
        <v>58</v>
      </c>
      <c r="AV46" s="574" t="str">
        <f>'交付申請書（開催前提出書類）'!AV47:BA47</f>
        <v>○○</v>
      </c>
      <c r="AW46" s="574"/>
      <c r="AX46" s="574"/>
      <c r="AY46" s="574"/>
      <c r="AZ46" s="574"/>
      <c r="BA46" s="574"/>
      <c r="BB46" s="106" t="s">
        <v>64</v>
      </c>
      <c r="BC46" s="104" t="s">
        <v>83</v>
      </c>
      <c r="BD46" s="76" t="s">
        <v>65</v>
      </c>
      <c r="BE46" s="76" t="s">
        <v>83</v>
      </c>
      <c r="BF46" s="76" t="s">
        <v>34</v>
      </c>
      <c r="BG46" s="77" t="s">
        <v>41</v>
      </c>
    </row>
    <row r="47" spans="1:59" s="81" customFormat="1" ht="23.25" customHeight="1" thickBot="1" x14ac:dyDescent="0.2">
      <c r="A47" s="439"/>
      <c r="B47" s="442"/>
      <c r="C47" s="445"/>
      <c r="D47" s="451">
        <f>'交付申請書（開催前提出書類）'!D48:O48</f>
        <v>0</v>
      </c>
      <c r="E47" s="452"/>
      <c r="F47" s="452"/>
      <c r="G47" s="452"/>
      <c r="H47" s="452"/>
      <c r="I47" s="452"/>
      <c r="J47" s="452"/>
      <c r="K47" s="452"/>
      <c r="L47" s="452"/>
      <c r="M47" s="452"/>
      <c r="N47" s="452"/>
      <c r="O47" s="452"/>
      <c r="P47" s="447"/>
      <c r="Q47" s="73" t="s">
        <v>99</v>
      </c>
      <c r="R47" s="453">
        <f>'交付申請書（開催前提出書類）'!R48:W48</f>
        <v>0</v>
      </c>
      <c r="S47" s="453"/>
      <c r="T47" s="453"/>
      <c r="U47" s="453"/>
      <c r="V47" s="453"/>
      <c r="W47" s="453"/>
      <c r="X47" s="79" t="s">
        <v>64</v>
      </c>
      <c r="Y47" s="79" t="s">
        <v>89</v>
      </c>
      <c r="Z47" s="79" t="s">
        <v>87</v>
      </c>
      <c r="AA47" s="79" t="s">
        <v>88</v>
      </c>
      <c r="AB47" s="79" t="s">
        <v>34</v>
      </c>
      <c r="AC47" s="80" t="s">
        <v>90</v>
      </c>
      <c r="AE47" s="439"/>
      <c r="AF47" s="442"/>
      <c r="AG47" s="445"/>
      <c r="AH47" s="573" t="str">
        <f>'交付申請書（開催前提出書類）'!AH48:AS48</f>
        <v>○○球場</v>
      </c>
      <c r="AI47" s="573"/>
      <c r="AJ47" s="573"/>
      <c r="AK47" s="573"/>
      <c r="AL47" s="573"/>
      <c r="AM47" s="573"/>
      <c r="AN47" s="573"/>
      <c r="AO47" s="573"/>
      <c r="AP47" s="573"/>
      <c r="AQ47" s="573"/>
      <c r="AR47" s="573"/>
      <c r="AS47" s="573"/>
      <c r="AT47" s="447"/>
      <c r="AU47" s="73" t="s">
        <v>58</v>
      </c>
      <c r="AV47" s="577" t="str">
        <f>'交付申請書（開催前提出書類）'!AV48:BA48</f>
        <v>○○</v>
      </c>
      <c r="AW47" s="577"/>
      <c r="AX47" s="577"/>
      <c r="AY47" s="577"/>
      <c r="AZ47" s="577"/>
      <c r="BA47" s="577"/>
      <c r="BB47" s="79" t="s">
        <v>64</v>
      </c>
      <c r="BC47" s="79" t="s">
        <v>83</v>
      </c>
      <c r="BD47" s="107" t="s">
        <v>87</v>
      </c>
      <c r="BE47" s="108" t="s">
        <v>83</v>
      </c>
      <c r="BF47" s="79" t="s">
        <v>34</v>
      </c>
      <c r="BG47" s="80" t="s">
        <v>41</v>
      </c>
    </row>
    <row r="48" spans="1:59" s="81" customFormat="1" ht="23.25" customHeight="1" x14ac:dyDescent="0.15">
      <c r="A48" s="439"/>
      <c r="B48" s="442"/>
      <c r="C48" s="445"/>
      <c r="D48" s="451">
        <f>'交付申請書（開催前提出書類）'!D49:O49</f>
        <v>0</v>
      </c>
      <c r="E48" s="452"/>
      <c r="F48" s="452"/>
      <c r="G48" s="452"/>
      <c r="H48" s="452"/>
      <c r="I48" s="452"/>
      <c r="J48" s="452"/>
      <c r="K48" s="452"/>
      <c r="L48" s="452"/>
      <c r="M48" s="452"/>
      <c r="N48" s="452"/>
      <c r="O48" s="452"/>
      <c r="P48" s="447"/>
      <c r="Q48" s="73" t="s">
        <v>85</v>
      </c>
      <c r="R48" s="454">
        <f>'交付申請書（開催前提出書類）'!R49:W49</f>
        <v>0</v>
      </c>
      <c r="S48" s="454"/>
      <c r="T48" s="454"/>
      <c r="U48" s="454"/>
      <c r="V48" s="454"/>
      <c r="W48" s="454"/>
      <c r="X48" s="79" t="s">
        <v>64</v>
      </c>
      <c r="Y48" s="79" t="s">
        <v>89</v>
      </c>
      <c r="Z48" s="79" t="s">
        <v>87</v>
      </c>
      <c r="AA48" s="79" t="s">
        <v>88</v>
      </c>
      <c r="AB48" s="79" t="s">
        <v>34</v>
      </c>
      <c r="AC48" s="80" t="s">
        <v>42</v>
      </c>
      <c r="AE48" s="439"/>
      <c r="AF48" s="442"/>
      <c r="AG48" s="445"/>
      <c r="AH48" s="573">
        <f>'交付申請書（開催前提出書類）'!AH49:AS49</f>
        <v>0</v>
      </c>
      <c r="AI48" s="573"/>
      <c r="AJ48" s="573"/>
      <c r="AK48" s="573"/>
      <c r="AL48" s="573"/>
      <c r="AM48" s="573"/>
      <c r="AN48" s="573"/>
      <c r="AO48" s="573"/>
      <c r="AP48" s="573"/>
      <c r="AQ48" s="573"/>
      <c r="AR48" s="573"/>
      <c r="AS48" s="573"/>
      <c r="AT48" s="447"/>
      <c r="AU48" s="73" t="s">
        <v>58</v>
      </c>
      <c r="AV48" s="577">
        <f>'交付申請書（開催前提出書類）'!AV49:BA49</f>
        <v>0</v>
      </c>
      <c r="AW48" s="577"/>
      <c r="AX48" s="577"/>
      <c r="AY48" s="577"/>
      <c r="AZ48" s="577"/>
      <c r="BA48" s="577"/>
      <c r="BB48" s="79" t="s">
        <v>64</v>
      </c>
      <c r="BC48" s="79" t="s">
        <v>83</v>
      </c>
      <c r="BD48" s="79" t="s">
        <v>87</v>
      </c>
      <c r="BE48" s="79" t="s">
        <v>83</v>
      </c>
      <c r="BF48" s="79" t="s">
        <v>34</v>
      </c>
      <c r="BG48" s="80" t="s">
        <v>41</v>
      </c>
    </row>
    <row r="49" spans="1:59" s="81" customFormat="1" ht="23.25" customHeight="1" x14ac:dyDescent="0.15">
      <c r="A49" s="439"/>
      <c r="B49" s="442"/>
      <c r="C49" s="445"/>
      <c r="D49" s="451">
        <f>'交付申請書（開催前提出書類）'!D50:O50</f>
        <v>0</v>
      </c>
      <c r="E49" s="452"/>
      <c r="F49" s="452"/>
      <c r="G49" s="452"/>
      <c r="H49" s="452"/>
      <c r="I49" s="452"/>
      <c r="J49" s="452"/>
      <c r="K49" s="452"/>
      <c r="L49" s="452"/>
      <c r="M49" s="452"/>
      <c r="N49" s="452"/>
      <c r="O49" s="452"/>
      <c r="P49" s="447"/>
      <c r="Q49" s="73" t="s">
        <v>92</v>
      </c>
      <c r="R49" s="454">
        <f>'交付申請書（開催前提出書類）'!R50:W50</f>
        <v>0</v>
      </c>
      <c r="S49" s="454"/>
      <c r="T49" s="454"/>
      <c r="U49" s="454"/>
      <c r="V49" s="454"/>
      <c r="W49" s="454"/>
      <c r="X49" s="79" t="s">
        <v>64</v>
      </c>
      <c r="Y49" s="79" t="s">
        <v>91</v>
      </c>
      <c r="Z49" s="79" t="s">
        <v>87</v>
      </c>
      <c r="AA49" s="79" t="s">
        <v>88</v>
      </c>
      <c r="AB49" s="79" t="s">
        <v>34</v>
      </c>
      <c r="AC49" s="80" t="s">
        <v>84</v>
      </c>
      <c r="AE49" s="439"/>
      <c r="AF49" s="442"/>
      <c r="AG49" s="445"/>
      <c r="AH49" s="573">
        <f>'交付申請書（開催前提出書類）'!AH50:AS50</f>
        <v>0</v>
      </c>
      <c r="AI49" s="573"/>
      <c r="AJ49" s="573"/>
      <c r="AK49" s="573"/>
      <c r="AL49" s="573"/>
      <c r="AM49" s="573"/>
      <c r="AN49" s="573"/>
      <c r="AO49" s="573"/>
      <c r="AP49" s="573"/>
      <c r="AQ49" s="573"/>
      <c r="AR49" s="573"/>
      <c r="AS49" s="573"/>
      <c r="AT49" s="447"/>
      <c r="AU49" s="73" t="s">
        <v>58</v>
      </c>
      <c r="AV49" s="577">
        <f>'交付申請書（開催前提出書類）'!AV50:BA50</f>
        <v>0</v>
      </c>
      <c r="AW49" s="577"/>
      <c r="AX49" s="577"/>
      <c r="AY49" s="577"/>
      <c r="AZ49" s="577"/>
      <c r="BA49" s="577"/>
      <c r="BB49" s="79" t="s">
        <v>64</v>
      </c>
      <c r="BC49" s="79" t="s">
        <v>83</v>
      </c>
      <c r="BD49" s="79" t="s">
        <v>87</v>
      </c>
      <c r="BE49" s="79" t="s">
        <v>83</v>
      </c>
      <c r="BF49" s="79" t="s">
        <v>34</v>
      </c>
      <c r="BG49" s="80" t="s">
        <v>41</v>
      </c>
    </row>
    <row r="50" spans="1:59" s="81" customFormat="1" ht="23.25" customHeight="1" x14ac:dyDescent="0.15">
      <c r="A50" s="439"/>
      <c r="B50" s="442"/>
      <c r="C50" s="445"/>
      <c r="D50" s="451">
        <f>'交付申請書（開催前提出書類）'!D51:O51</f>
        <v>0</v>
      </c>
      <c r="E50" s="452"/>
      <c r="F50" s="452"/>
      <c r="G50" s="452"/>
      <c r="H50" s="452"/>
      <c r="I50" s="452"/>
      <c r="J50" s="452"/>
      <c r="K50" s="452"/>
      <c r="L50" s="452"/>
      <c r="M50" s="452"/>
      <c r="N50" s="452"/>
      <c r="O50" s="452"/>
      <c r="P50" s="447"/>
      <c r="Q50" s="73" t="s">
        <v>92</v>
      </c>
      <c r="R50" s="454">
        <f>'交付申請書（開催前提出書類）'!R51:W51</f>
        <v>0</v>
      </c>
      <c r="S50" s="454"/>
      <c r="T50" s="454"/>
      <c r="U50" s="454"/>
      <c r="V50" s="454"/>
      <c r="W50" s="454"/>
      <c r="X50" s="79" t="s">
        <v>64</v>
      </c>
      <c r="Y50" s="79" t="s">
        <v>93</v>
      </c>
      <c r="Z50" s="79" t="s">
        <v>87</v>
      </c>
      <c r="AA50" s="79" t="s">
        <v>88</v>
      </c>
      <c r="AB50" s="79" t="s">
        <v>34</v>
      </c>
      <c r="AC50" s="80" t="s">
        <v>84</v>
      </c>
      <c r="AE50" s="439"/>
      <c r="AF50" s="442"/>
      <c r="AG50" s="445"/>
      <c r="AH50" s="573">
        <f>'交付申請書（開催前提出書類）'!AH51:AS51</f>
        <v>0</v>
      </c>
      <c r="AI50" s="573"/>
      <c r="AJ50" s="573"/>
      <c r="AK50" s="573"/>
      <c r="AL50" s="573"/>
      <c r="AM50" s="573"/>
      <c r="AN50" s="573"/>
      <c r="AO50" s="573"/>
      <c r="AP50" s="573"/>
      <c r="AQ50" s="573"/>
      <c r="AR50" s="573"/>
      <c r="AS50" s="573"/>
      <c r="AT50" s="447"/>
      <c r="AU50" s="73" t="s">
        <v>58</v>
      </c>
      <c r="AV50" s="577">
        <f>'交付申請書（開催前提出書類）'!AV51:BA51</f>
        <v>0</v>
      </c>
      <c r="AW50" s="577"/>
      <c r="AX50" s="577"/>
      <c r="AY50" s="577"/>
      <c r="AZ50" s="577"/>
      <c r="BA50" s="577"/>
      <c r="BB50" s="79" t="s">
        <v>64</v>
      </c>
      <c r="BC50" s="79" t="s">
        <v>83</v>
      </c>
      <c r="BD50" s="79" t="s">
        <v>87</v>
      </c>
      <c r="BE50" s="79" t="s">
        <v>83</v>
      </c>
      <c r="BF50" s="79" t="s">
        <v>34</v>
      </c>
      <c r="BG50" s="80" t="s">
        <v>41</v>
      </c>
    </row>
    <row r="51" spans="1:59" s="81" customFormat="1" ht="12" customHeight="1" x14ac:dyDescent="0.15">
      <c r="A51" s="440"/>
      <c r="B51" s="443"/>
      <c r="C51" s="455"/>
      <c r="D51" s="456"/>
      <c r="E51" s="456"/>
      <c r="F51" s="456"/>
      <c r="G51" s="456"/>
      <c r="H51" s="456"/>
      <c r="I51" s="456"/>
      <c r="J51" s="456"/>
      <c r="K51" s="456"/>
      <c r="L51" s="456"/>
      <c r="M51" s="456"/>
      <c r="N51" s="456"/>
      <c r="O51" s="456"/>
      <c r="P51" s="456"/>
      <c r="Q51" s="456"/>
      <c r="R51" s="456"/>
      <c r="S51" s="456"/>
      <c r="T51" s="456"/>
      <c r="U51" s="456"/>
      <c r="V51" s="456"/>
      <c r="W51" s="456"/>
      <c r="X51" s="456"/>
      <c r="Y51" s="456"/>
      <c r="Z51" s="456"/>
      <c r="AA51" s="456"/>
      <c r="AB51" s="456"/>
      <c r="AC51" s="457"/>
      <c r="AE51" s="440"/>
      <c r="AF51" s="443"/>
      <c r="AG51" s="455"/>
      <c r="AH51" s="456"/>
      <c r="AI51" s="456"/>
      <c r="AJ51" s="456"/>
      <c r="AK51" s="456"/>
      <c r="AL51" s="456"/>
      <c r="AM51" s="456"/>
      <c r="AN51" s="456"/>
      <c r="AO51" s="456"/>
      <c r="AP51" s="456"/>
      <c r="AQ51" s="456"/>
      <c r="AR51" s="456"/>
      <c r="AS51" s="456"/>
      <c r="AT51" s="456"/>
      <c r="AU51" s="456"/>
      <c r="AV51" s="456"/>
      <c r="AW51" s="456"/>
      <c r="AX51" s="456"/>
      <c r="AY51" s="456"/>
      <c r="AZ51" s="456"/>
      <c r="BA51" s="456"/>
      <c r="BB51" s="456"/>
      <c r="BC51" s="456"/>
      <c r="BD51" s="456"/>
      <c r="BE51" s="456"/>
      <c r="BF51" s="456"/>
      <c r="BG51" s="457"/>
    </row>
    <row r="52" spans="1:59" s="74" customFormat="1" ht="35.25" customHeight="1" x14ac:dyDescent="0.15">
      <c r="A52" s="75" t="s">
        <v>17</v>
      </c>
      <c r="B52" s="459" t="s">
        <v>19</v>
      </c>
      <c r="C52" s="459"/>
      <c r="D52" s="459"/>
      <c r="E52" s="459"/>
      <c r="F52" s="459"/>
      <c r="G52" s="82" t="s">
        <v>46</v>
      </c>
      <c r="H52" s="460"/>
      <c r="I52" s="460"/>
      <c r="J52" s="460"/>
      <c r="K52" s="459" t="s">
        <v>35</v>
      </c>
      <c r="L52" s="459"/>
      <c r="M52" s="459" t="s">
        <v>24</v>
      </c>
      <c r="N52" s="459"/>
      <c r="O52" s="459"/>
      <c r="P52" s="459"/>
      <c r="Q52" s="459"/>
      <c r="R52" s="67" t="s">
        <v>46</v>
      </c>
      <c r="S52" s="213"/>
      <c r="T52" s="213"/>
      <c r="U52" s="213"/>
      <c r="V52" s="82" t="s">
        <v>47</v>
      </c>
      <c r="W52" s="461" t="s">
        <v>18</v>
      </c>
      <c r="X52" s="461"/>
      <c r="Y52" s="215">
        <f>SUM(H52,S52)</f>
        <v>0</v>
      </c>
      <c r="Z52" s="215"/>
      <c r="AA52" s="215"/>
      <c r="AB52" s="83" t="s">
        <v>102</v>
      </c>
      <c r="AC52" s="84" t="s">
        <v>25</v>
      </c>
      <c r="AE52" s="75" t="s">
        <v>17</v>
      </c>
      <c r="AF52" s="459" t="s">
        <v>19</v>
      </c>
      <c r="AG52" s="459"/>
      <c r="AH52" s="459"/>
      <c r="AI52" s="459"/>
      <c r="AJ52" s="459"/>
      <c r="AK52" s="82" t="s">
        <v>46</v>
      </c>
      <c r="AL52" s="578">
        <v>55</v>
      </c>
      <c r="AM52" s="578"/>
      <c r="AN52" s="578"/>
      <c r="AO52" s="459" t="s">
        <v>35</v>
      </c>
      <c r="AP52" s="459"/>
      <c r="AQ52" s="459" t="s">
        <v>24</v>
      </c>
      <c r="AR52" s="459"/>
      <c r="AS52" s="459"/>
      <c r="AT52" s="459"/>
      <c r="AU52" s="459"/>
      <c r="AV52" s="67" t="s">
        <v>46</v>
      </c>
      <c r="AW52" s="338"/>
      <c r="AX52" s="338"/>
      <c r="AY52" s="338"/>
      <c r="AZ52" s="82" t="s">
        <v>47</v>
      </c>
      <c r="BA52" s="461" t="s">
        <v>18</v>
      </c>
      <c r="BB52" s="461"/>
      <c r="BC52" s="339">
        <f>SUM(AL52,AW52)</f>
        <v>55</v>
      </c>
      <c r="BD52" s="339"/>
      <c r="BE52" s="339"/>
      <c r="BF52" s="83" t="s">
        <v>26</v>
      </c>
      <c r="BG52" s="84" t="s">
        <v>25</v>
      </c>
    </row>
    <row r="53" spans="1:59" s="74" customFormat="1" ht="15.75" customHeight="1" x14ac:dyDescent="0.15">
      <c r="A53" s="472" t="s">
        <v>48</v>
      </c>
      <c r="B53" s="444" t="s">
        <v>49</v>
      </c>
      <c r="C53" s="428"/>
      <c r="D53" s="428"/>
      <c r="E53" s="428"/>
      <c r="F53" s="428"/>
      <c r="G53" s="428" t="s">
        <v>103</v>
      </c>
      <c r="H53" s="462"/>
      <c r="I53" s="462"/>
      <c r="J53" s="462"/>
      <c r="K53" s="475" t="s">
        <v>51</v>
      </c>
      <c r="L53" s="475"/>
      <c r="M53" s="475" t="s">
        <v>96</v>
      </c>
      <c r="N53" s="462"/>
      <c r="O53" s="462"/>
      <c r="P53" s="462"/>
      <c r="Q53" s="428" t="s">
        <v>47</v>
      </c>
      <c r="R53" s="428"/>
      <c r="S53" s="463" t="s">
        <v>50</v>
      </c>
      <c r="T53" s="463"/>
      <c r="U53" s="463"/>
      <c r="V53" s="463"/>
      <c r="W53" s="463" t="s">
        <v>103</v>
      </c>
      <c r="X53" s="466">
        <f>H53*N53+H54*N54+H55*N55</f>
        <v>0</v>
      </c>
      <c r="Y53" s="466"/>
      <c r="Z53" s="466"/>
      <c r="AA53" s="466"/>
      <c r="AB53" s="463" t="s">
        <v>47</v>
      </c>
      <c r="AC53" s="469"/>
      <c r="AE53" s="472" t="s">
        <v>48</v>
      </c>
      <c r="AF53" s="444" t="s">
        <v>49</v>
      </c>
      <c r="AG53" s="428"/>
      <c r="AH53" s="428"/>
      <c r="AI53" s="428"/>
      <c r="AJ53" s="428"/>
      <c r="AK53" s="428" t="s">
        <v>46</v>
      </c>
      <c r="AL53" s="579">
        <v>2</v>
      </c>
      <c r="AM53" s="579"/>
      <c r="AN53" s="579"/>
      <c r="AO53" s="475" t="s">
        <v>51</v>
      </c>
      <c r="AP53" s="475"/>
      <c r="AQ53" s="475" t="s">
        <v>46</v>
      </c>
      <c r="AR53" s="579">
        <v>53</v>
      </c>
      <c r="AS53" s="579"/>
      <c r="AT53" s="579"/>
      <c r="AU53" s="428" t="s">
        <v>47</v>
      </c>
      <c r="AV53" s="428"/>
      <c r="AW53" s="463" t="s">
        <v>50</v>
      </c>
      <c r="AX53" s="463"/>
      <c r="AY53" s="463"/>
      <c r="AZ53" s="463"/>
      <c r="BA53" s="463" t="s">
        <v>46</v>
      </c>
      <c r="BB53" s="580">
        <f>IF(AR53="","",AL53*AR53+AL54*AR54+AL55*AR55)</f>
        <v>108</v>
      </c>
      <c r="BC53" s="580"/>
      <c r="BD53" s="580"/>
      <c r="BE53" s="580"/>
      <c r="BF53" s="463" t="s">
        <v>47</v>
      </c>
      <c r="BG53" s="469"/>
    </row>
    <row r="54" spans="1:59" s="74" customFormat="1" ht="15.75" customHeight="1" x14ac:dyDescent="0.15">
      <c r="A54" s="473"/>
      <c r="B54" s="445"/>
      <c r="C54" s="447"/>
      <c r="D54" s="447"/>
      <c r="E54" s="447"/>
      <c r="F54" s="447"/>
      <c r="G54" s="447"/>
      <c r="H54" s="462"/>
      <c r="I54" s="462"/>
      <c r="J54" s="462"/>
      <c r="K54" s="476"/>
      <c r="L54" s="476"/>
      <c r="M54" s="476"/>
      <c r="N54" s="462"/>
      <c r="O54" s="462"/>
      <c r="P54" s="462"/>
      <c r="Q54" s="447"/>
      <c r="R54" s="447"/>
      <c r="S54" s="464"/>
      <c r="T54" s="464"/>
      <c r="U54" s="464"/>
      <c r="V54" s="464"/>
      <c r="W54" s="464"/>
      <c r="X54" s="467"/>
      <c r="Y54" s="467"/>
      <c r="Z54" s="467"/>
      <c r="AA54" s="467"/>
      <c r="AB54" s="464"/>
      <c r="AC54" s="470"/>
      <c r="AE54" s="473"/>
      <c r="AF54" s="445"/>
      <c r="AG54" s="447"/>
      <c r="AH54" s="447"/>
      <c r="AI54" s="447"/>
      <c r="AJ54" s="447"/>
      <c r="AK54" s="447"/>
      <c r="AL54" s="579">
        <v>1</v>
      </c>
      <c r="AM54" s="579"/>
      <c r="AN54" s="579"/>
      <c r="AO54" s="476"/>
      <c r="AP54" s="476"/>
      <c r="AQ54" s="476"/>
      <c r="AR54" s="579">
        <v>2</v>
      </c>
      <c r="AS54" s="579"/>
      <c r="AT54" s="579"/>
      <c r="AU54" s="447"/>
      <c r="AV54" s="447"/>
      <c r="AW54" s="464"/>
      <c r="AX54" s="464"/>
      <c r="AY54" s="464"/>
      <c r="AZ54" s="464"/>
      <c r="BA54" s="464"/>
      <c r="BB54" s="581"/>
      <c r="BC54" s="581"/>
      <c r="BD54" s="581"/>
      <c r="BE54" s="581"/>
      <c r="BF54" s="464"/>
      <c r="BG54" s="470"/>
    </row>
    <row r="55" spans="1:59" s="74" customFormat="1" ht="15.75" customHeight="1" x14ac:dyDescent="0.15">
      <c r="A55" s="474"/>
      <c r="B55" s="455"/>
      <c r="C55" s="456"/>
      <c r="D55" s="456"/>
      <c r="E55" s="456"/>
      <c r="F55" s="456"/>
      <c r="G55" s="456"/>
      <c r="H55" s="462"/>
      <c r="I55" s="462"/>
      <c r="J55" s="462"/>
      <c r="K55" s="477"/>
      <c r="L55" s="477"/>
      <c r="M55" s="477"/>
      <c r="N55" s="462"/>
      <c r="O55" s="462"/>
      <c r="P55" s="462"/>
      <c r="Q55" s="456"/>
      <c r="R55" s="456"/>
      <c r="S55" s="465"/>
      <c r="T55" s="465"/>
      <c r="U55" s="465"/>
      <c r="V55" s="465"/>
      <c r="W55" s="465"/>
      <c r="X55" s="468"/>
      <c r="Y55" s="468"/>
      <c r="Z55" s="468"/>
      <c r="AA55" s="468"/>
      <c r="AB55" s="465"/>
      <c r="AC55" s="471"/>
      <c r="AE55" s="474"/>
      <c r="AF55" s="455"/>
      <c r="AG55" s="456"/>
      <c r="AH55" s="456"/>
      <c r="AI55" s="456"/>
      <c r="AJ55" s="456"/>
      <c r="AK55" s="456"/>
      <c r="AL55" s="583"/>
      <c r="AM55" s="583"/>
      <c r="AN55" s="583"/>
      <c r="AO55" s="477"/>
      <c r="AP55" s="477"/>
      <c r="AQ55" s="477"/>
      <c r="AR55" s="583"/>
      <c r="AS55" s="583"/>
      <c r="AT55" s="583"/>
      <c r="AU55" s="456"/>
      <c r="AV55" s="456"/>
      <c r="AW55" s="465"/>
      <c r="AX55" s="465"/>
      <c r="AY55" s="465"/>
      <c r="AZ55" s="465"/>
      <c r="BA55" s="465"/>
      <c r="BB55" s="582"/>
      <c r="BC55" s="582"/>
      <c r="BD55" s="582"/>
      <c r="BE55" s="582"/>
      <c r="BF55" s="465"/>
      <c r="BG55" s="471"/>
    </row>
    <row r="56" spans="1:59" s="74" customFormat="1" ht="15.75" customHeight="1" x14ac:dyDescent="0.15">
      <c r="A56" s="438" t="s">
        <v>195</v>
      </c>
      <c r="B56" s="223" t="s">
        <v>194</v>
      </c>
      <c r="C56" s="211"/>
      <c r="D56" s="211"/>
      <c r="E56" s="211"/>
      <c r="F56" s="211"/>
      <c r="G56" s="211"/>
      <c r="H56" s="211"/>
      <c r="I56" s="211"/>
      <c r="J56" s="211"/>
      <c r="K56" s="211"/>
      <c r="L56" s="211"/>
      <c r="M56" s="211"/>
      <c r="N56" s="211"/>
      <c r="O56" s="211"/>
      <c r="P56" s="211"/>
      <c r="Q56" s="211"/>
      <c r="R56" s="211"/>
      <c r="S56" s="211"/>
      <c r="T56" s="211"/>
      <c r="U56" s="211"/>
      <c r="V56" s="211"/>
      <c r="W56" s="211"/>
      <c r="X56" s="211"/>
      <c r="Y56" s="211"/>
      <c r="Z56" s="211"/>
      <c r="AA56" s="211"/>
      <c r="AB56" s="211"/>
      <c r="AC56" s="224"/>
      <c r="AE56" s="438" t="s">
        <v>195</v>
      </c>
      <c r="AF56" s="223" t="s">
        <v>194</v>
      </c>
      <c r="AG56" s="211"/>
      <c r="AH56" s="211"/>
      <c r="AI56" s="211"/>
      <c r="AJ56" s="211"/>
      <c r="AK56" s="211"/>
      <c r="AL56" s="211"/>
      <c r="AM56" s="211"/>
      <c r="AN56" s="211"/>
      <c r="AO56" s="211"/>
      <c r="AP56" s="211"/>
      <c r="AQ56" s="211"/>
      <c r="AR56" s="211"/>
      <c r="AS56" s="211"/>
      <c r="AT56" s="211"/>
      <c r="AU56" s="211"/>
      <c r="AV56" s="211"/>
      <c r="AW56" s="211"/>
      <c r="AX56" s="211"/>
      <c r="AY56" s="211"/>
      <c r="AZ56" s="211"/>
      <c r="BA56" s="211"/>
      <c r="BB56" s="211"/>
      <c r="BC56" s="211"/>
      <c r="BD56" s="211"/>
      <c r="BE56" s="211"/>
      <c r="BF56" s="211"/>
      <c r="BG56" s="224"/>
    </row>
    <row r="57" spans="1:59" s="74" customFormat="1" ht="42.2" customHeight="1" x14ac:dyDescent="0.15">
      <c r="A57" s="439"/>
      <c r="B57" s="444"/>
      <c r="C57" s="479" t="s">
        <v>55</v>
      </c>
      <c r="D57" s="479"/>
      <c r="E57" s="479"/>
      <c r="F57" s="479"/>
      <c r="G57" s="480"/>
      <c r="H57" s="480"/>
      <c r="I57" s="480"/>
      <c r="J57" s="78" t="s">
        <v>35</v>
      </c>
      <c r="K57" s="428"/>
      <c r="L57" s="481" t="s">
        <v>52</v>
      </c>
      <c r="M57" s="481"/>
      <c r="N57" s="481"/>
      <c r="O57" s="480"/>
      <c r="P57" s="480"/>
      <c r="Q57" s="480"/>
      <c r="R57" s="78" t="s">
        <v>35</v>
      </c>
      <c r="S57" s="428"/>
      <c r="T57" s="480"/>
      <c r="U57" s="480"/>
      <c r="V57" s="480"/>
      <c r="W57" s="428" t="s">
        <v>36</v>
      </c>
      <c r="X57" s="428"/>
      <c r="Y57" s="480"/>
      <c r="Z57" s="480"/>
      <c r="AA57" s="479" t="s">
        <v>35</v>
      </c>
      <c r="AB57" s="479"/>
      <c r="AC57" s="501"/>
      <c r="AD57" s="73"/>
      <c r="AE57" s="439"/>
      <c r="AF57" s="444"/>
      <c r="AG57" s="479" t="s">
        <v>55</v>
      </c>
      <c r="AH57" s="479"/>
      <c r="AI57" s="479"/>
      <c r="AJ57" s="479"/>
      <c r="AK57" s="584">
        <v>108</v>
      </c>
      <c r="AL57" s="584"/>
      <c r="AM57" s="584"/>
      <c r="AN57" s="78" t="s">
        <v>35</v>
      </c>
      <c r="AO57" s="428"/>
      <c r="AP57" s="481" t="s">
        <v>52</v>
      </c>
      <c r="AQ57" s="481"/>
      <c r="AR57" s="481"/>
      <c r="AS57" s="428"/>
      <c r="AT57" s="428"/>
      <c r="AU57" s="428"/>
      <c r="AV57" s="78" t="s">
        <v>35</v>
      </c>
      <c r="AW57" s="428"/>
      <c r="AX57" s="428"/>
      <c r="AY57" s="428"/>
      <c r="AZ57" s="428"/>
      <c r="BA57" s="428" t="s">
        <v>36</v>
      </c>
      <c r="BB57" s="428"/>
      <c r="BC57" s="428"/>
      <c r="BD57" s="428"/>
      <c r="BE57" s="479" t="s">
        <v>35</v>
      </c>
      <c r="BF57" s="479"/>
      <c r="BG57" s="501"/>
    </row>
    <row r="58" spans="1:59" s="74" customFormat="1" ht="42.2" customHeight="1" x14ac:dyDescent="0.15">
      <c r="A58" s="439"/>
      <c r="B58" s="445"/>
      <c r="C58" s="478" t="s">
        <v>56</v>
      </c>
      <c r="D58" s="478"/>
      <c r="E58" s="478"/>
      <c r="F58" s="478"/>
      <c r="G58" s="482"/>
      <c r="H58" s="482"/>
      <c r="I58" s="482"/>
      <c r="J58" s="73" t="s">
        <v>35</v>
      </c>
      <c r="K58" s="447"/>
      <c r="L58" s="483" t="s">
        <v>53</v>
      </c>
      <c r="M58" s="483"/>
      <c r="N58" s="483"/>
      <c r="O58" s="482"/>
      <c r="P58" s="482"/>
      <c r="Q58" s="482"/>
      <c r="R58" s="73" t="s">
        <v>35</v>
      </c>
      <c r="S58" s="447"/>
      <c r="T58" s="482"/>
      <c r="U58" s="482"/>
      <c r="V58" s="482"/>
      <c r="W58" s="447" t="s">
        <v>36</v>
      </c>
      <c r="X58" s="447"/>
      <c r="Y58" s="482"/>
      <c r="Z58" s="482"/>
      <c r="AA58" s="478" t="s">
        <v>35</v>
      </c>
      <c r="AB58" s="478"/>
      <c r="AC58" s="502"/>
      <c r="AE58" s="439"/>
      <c r="AF58" s="445"/>
      <c r="AG58" s="478" t="s">
        <v>56</v>
      </c>
      <c r="AH58" s="478"/>
      <c r="AI58" s="478"/>
      <c r="AJ58" s="478"/>
      <c r="AK58" s="447"/>
      <c r="AL58" s="447"/>
      <c r="AM58" s="447"/>
      <c r="AN58" s="73" t="s">
        <v>35</v>
      </c>
      <c r="AO58" s="447"/>
      <c r="AP58" s="483" t="s">
        <v>53</v>
      </c>
      <c r="AQ58" s="483"/>
      <c r="AR58" s="483"/>
      <c r="AS58" s="447"/>
      <c r="AT58" s="447"/>
      <c r="AU58" s="447"/>
      <c r="AV58" s="73" t="s">
        <v>35</v>
      </c>
      <c r="AW58" s="447"/>
      <c r="AX58" s="447"/>
      <c r="AY58" s="447"/>
      <c r="AZ58" s="447"/>
      <c r="BA58" s="447" t="s">
        <v>36</v>
      </c>
      <c r="BB58" s="447"/>
      <c r="BC58" s="447"/>
      <c r="BD58" s="447"/>
      <c r="BE58" s="478" t="s">
        <v>35</v>
      </c>
      <c r="BF58" s="478"/>
      <c r="BG58" s="502"/>
    </row>
    <row r="59" spans="1:59" s="74" customFormat="1" ht="49.35" customHeight="1" x14ac:dyDescent="0.15">
      <c r="A59" s="440"/>
      <c r="B59" s="455"/>
      <c r="C59" s="500"/>
      <c r="D59" s="500"/>
      <c r="E59" s="500"/>
      <c r="F59" s="456" t="s">
        <v>37</v>
      </c>
      <c r="G59" s="456"/>
      <c r="H59" s="500"/>
      <c r="I59" s="500"/>
      <c r="J59" s="95" t="s">
        <v>35</v>
      </c>
      <c r="K59" s="456"/>
      <c r="L59" s="456"/>
      <c r="M59" s="456"/>
      <c r="N59" s="456"/>
      <c r="O59" s="456"/>
      <c r="P59" s="456"/>
      <c r="Q59" s="456"/>
      <c r="R59" s="95"/>
      <c r="S59" s="456"/>
      <c r="T59" s="465" t="s">
        <v>54</v>
      </c>
      <c r="U59" s="465"/>
      <c r="V59" s="465"/>
      <c r="W59" s="96" t="s">
        <v>103</v>
      </c>
      <c r="X59" s="484">
        <f>SUM(G57,O57,Y57,G58,O58,Y58,H59)</f>
        <v>0</v>
      </c>
      <c r="Y59" s="484"/>
      <c r="Z59" s="484"/>
      <c r="AA59" s="485" t="s">
        <v>35</v>
      </c>
      <c r="AB59" s="485"/>
      <c r="AC59" s="457"/>
      <c r="AE59" s="440"/>
      <c r="AF59" s="455"/>
      <c r="AG59" s="456"/>
      <c r="AH59" s="456"/>
      <c r="AI59" s="456"/>
      <c r="AJ59" s="456" t="s">
        <v>37</v>
      </c>
      <c r="AK59" s="456"/>
      <c r="AL59" s="456"/>
      <c r="AM59" s="456"/>
      <c r="AN59" s="95" t="s">
        <v>35</v>
      </c>
      <c r="AO59" s="456"/>
      <c r="AP59" s="456"/>
      <c r="AQ59" s="456"/>
      <c r="AR59" s="456"/>
      <c r="AS59" s="456"/>
      <c r="AT59" s="456"/>
      <c r="AU59" s="456"/>
      <c r="AV59" s="95"/>
      <c r="AW59" s="456"/>
      <c r="AX59" s="465" t="s">
        <v>54</v>
      </c>
      <c r="AY59" s="465"/>
      <c r="AZ59" s="465"/>
      <c r="BA59" s="96" t="s">
        <v>46</v>
      </c>
      <c r="BB59" s="585">
        <f>SUM(AK57,AS57,BC57,AK58,AS58,BC58,AL59,AT59)</f>
        <v>108</v>
      </c>
      <c r="BC59" s="585"/>
      <c r="BD59" s="585"/>
      <c r="BE59" s="485" t="s">
        <v>35</v>
      </c>
      <c r="BF59" s="485"/>
      <c r="BG59" s="457"/>
    </row>
    <row r="60" spans="1:59" s="11" customFormat="1" ht="20.25" customHeight="1" x14ac:dyDescent="0.15">
      <c r="A60" s="486"/>
      <c r="B60" s="486"/>
      <c r="C60" s="486"/>
      <c r="D60" s="486"/>
      <c r="E60" s="486"/>
      <c r="F60" s="486"/>
      <c r="G60" s="487"/>
      <c r="H60" s="487"/>
      <c r="I60" s="487"/>
      <c r="J60" s="487"/>
      <c r="K60" s="487"/>
      <c r="L60" s="487"/>
      <c r="M60" s="487"/>
      <c r="N60" s="487"/>
      <c r="O60" s="487"/>
      <c r="P60" s="487"/>
      <c r="Q60" s="487"/>
      <c r="R60" s="487"/>
      <c r="S60" s="487"/>
      <c r="T60" s="487"/>
      <c r="U60" s="487"/>
      <c r="V60" s="487"/>
      <c r="W60" s="487"/>
      <c r="X60" s="487"/>
      <c r="Y60" s="487"/>
      <c r="Z60" s="487"/>
      <c r="AA60" s="487"/>
      <c r="AB60" s="487"/>
      <c r="AC60" s="487"/>
      <c r="AE60" s="486"/>
      <c r="AF60" s="486"/>
      <c r="AG60" s="486"/>
      <c r="AH60" s="486"/>
      <c r="AI60" s="486"/>
      <c r="AJ60" s="486"/>
      <c r="AK60" s="487"/>
      <c r="AL60" s="487"/>
      <c r="AM60" s="487"/>
      <c r="AN60" s="487"/>
      <c r="AO60" s="487"/>
      <c r="AP60" s="487"/>
      <c r="AQ60" s="487"/>
      <c r="AR60" s="487"/>
      <c r="AS60" s="487"/>
      <c r="AT60" s="487"/>
      <c r="AU60" s="487"/>
      <c r="AV60" s="487"/>
      <c r="AW60" s="487"/>
      <c r="AX60" s="487"/>
      <c r="AY60" s="487"/>
      <c r="AZ60" s="487"/>
      <c r="BA60" s="487"/>
      <c r="BB60" s="487"/>
      <c r="BC60" s="487"/>
      <c r="BD60" s="487"/>
      <c r="BE60" s="487"/>
      <c r="BF60" s="487"/>
      <c r="BG60" s="487"/>
    </row>
    <row r="61" spans="1:59" s="11" customFormat="1" ht="30.95" customHeight="1" x14ac:dyDescent="0.15">
      <c r="A61" s="488" t="s">
        <v>20</v>
      </c>
      <c r="B61" s="557" t="s">
        <v>21</v>
      </c>
      <c r="C61" s="487"/>
      <c r="D61" s="487"/>
      <c r="E61" s="487"/>
      <c r="F61" s="487"/>
      <c r="G61" s="491" t="str">
        <f>'交付申請書（開催前提出書類）'!G60:AC60</f>
        <v>〒</v>
      </c>
      <c r="H61" s="492"/>
      <c r="I61" s="492"/>
      <c r="J61" s="492"/>
      <c r="K61" s="492"/>
      <c r="L61" s="492"/>
      <c r="M61" s="492"/>
      <c r="N61" s="492"/>
      <c r="O61" s="492"/>
      <c r="P61" s="492"/>
      <c r="Q61" s="492"/>
      <c r="R61" s="492"/>
      <c r="S61" s="492"/>
      <c r="T61" s="492"/>
      <c r="U61" s="492"/>
      <c r="V61" s="492"/>
      <c r="W61" s="492"/>
      <c r="X61" s="492"/>
      <c r="Y61" s="492"/>
      <c r="Z61" s="492"/>
      <c r="AA61" s="492"/>
      <c r="AB61" s="492"/>
      <c r="AC61" s="493"/>
      <c r="AE61" s="488" t="s">
        <v>20</v>
      </c>
      <c r="AF61" s="557" t="s">
        <v>21</v>
      </c>
      <c r="AG61" s="487"/>
      <c r="AH61" s="487"/>
      <c r="AI61" s="487"/>
      <c r="AJ61" s="487"/>
      <c r="AK61" s="586" t="str">
        <f>'交付申請書（開催前提出書類）'!AK60:BG60</f>
        <v>〒○○○-○○○○　　○○県○○市○○</v>
      </c>
      <c r="AL61" s="587"/>
      <c r="AM61" s="587"/>
      <c r="AN61" s="587"/>
      <c r="AO61" s="587"/>
      <c r="AP61" s="587"/>
      <c r="AQ61" s="587"/>
      <c r="AR61" s="587"/>
      <c r="AS61" s="587"/>
      <c r="AT61" s="587"/>
      <c r="AU61" s="587"/>
      <c r="AV61" s="587"/>
      <c r="AW61" s="587"/>
      <c r="AX61" s="587"/>
      <c r="AY61" s="587"/>
      <c r="AZ61" s="587"/>
      <c r="BA61" s="587"/>
      <c r="BB61" s="587"/>
      <c r="BC61" s="587"/>
      <c r="BD61" s="587"/>
      <c r="BE61" s="587"/>
      <c r="BF61" s="587"/>
      <c r="BG61" s="588"/>
    </row>
    <row r="62" spans="1:59" s="11" customFormat="1" ht="30.75" customHeight="1" x14ac:dyDescent="0.15">
      <c r="A62" s="489"/>
      <c r="B62" s="494" t="s">
        <v>22</v>
      </c>
      <c r="C62" s="486"/>
      <c r="D62" s="486"/>
      <c r="E62" s="486"/>
      <c r="F62" s="486"/>
      <c r="G62" s="495">
        <f>'交付申請書（開催前提出書類）'!G61:AC61</f>
        <v>0</v>
      </c>
      <c r="H62" s="495"/>
      <c r="I62" s="495"/>
      <c r="J62" s="495"/>
      <c r="K62" s="495"/>
      <c r="L62" s="495"/>
      <c r="M62" s="495"/>
      <c r="N62" s="495"/>
      <c r="O62" s="495"/>
      <c r="P62" s="495"/>
      <c r="Q62" s="495"/>
      <c r="R62" s="495"/>
      <c r="S62" s="495"/>
      <c r="T62" s="495"/>
      <c r="U62" s="495"/>
      <c r="V62" s="495"/>
      <c r="W62" s="495"/>
      <c r="X62" s="495"/>
      <c r="Y62" s="495"/>
      <c r="Z62" s="495"/>
      <c r="AA62" s="495"/>
      <c r="AB62" s="495"/>
      <c r="AC62" s="495"/>
      <c r="AE62" s="489"/>
      <c r="AF62" s="494" t="s">
        <v>22</v>
      </c>
      <c r="AG62" s="486"/>
      <c r="AH62" s="486"/>
      <c r="AI62" s="486"/>
      <c r="AJ62" s="486"/>
      <c r="AK62" s="589" t="str">
        <f>'交付申請書（開催前提出書類）'!AK61:BG61</f>
        <v>役職　○○○○</v>
      </c>
      <c r="AL62" s="589"/>
      <c r="AM62" s="589"/>
      <c r="AN62" s="589"/>
      <c r="AO62" s="589"/>
      <c r="AP62" s="589"/>
      <c r="AQ62" s="589"/>
      <c r="AR62" s="589"/>
      <c r="AS62" s="589"/>
      <c r="AT62" s="589"/>
      <c r="AU62" s="589"/>
      <c r="AV62" s="589"/>
      <c r="AW62" s="589"/>
      <c r="AX62" s="589"/>
      <c r="AY62" s="589"/>
      <c r="AZ62" s="589"/>
      <c r="BA62" s="589"/>
      <c r="BB62" s="589"/>
      <c r="BC62" s="589"/>
      <c r="BD62" s="589"/>
      <c r="BE62" s="589"/>
      <c r="BF62" s="589"/>
      <c r="BG62" s="589"/>
    </row>
    <row r="63" spans="1:59" s="11" customFormat="1" ht="30.75" customHeight="1" x14ac:dyDescent="0.15">
      <c r="A63" s="490"/>
      <c r="B63" s="494" t="s">
        <v>27</v>
      </c>
      <c r="C63" s="486"/>
      <c r="D63" s="486"/>
      <c r="E63" s="486"/>
      <c r="F63" s="496"/>
      <c r="G63" s="497">
        <f>'交付申請書（開催前提出書類）'!G62:P62</f>
        <v>0</v>
      </c>
      <c r="H63" s="498"/>
      <c r="I63" s="498"/>
      <c r="J63" s="498"/>
      <c r="K63" s="498"/>
      <c r="L63" s="498"/>
      <c r="M63" s="498"/>
      <c r="N63" s="498"/>
      <c r="O63" s="498"/>
      <c r="P63" s="499"/>
      <c r="Q63" s="494" t="s">
        <v>97</v>
      </c>
      <c r="R63" s="496"/>
      <c r="S63" s="497">
        <f>'交付申請書（開催前提出書類）'!S62:AC62</f>
        <v>0</v>
      </c>
      <c r="T63" s="498"/>
      <c r="U63" s="498"/>
      <c r="V63" s="498"/>
      <c r="W63" s="498"/>
      <c r="X63" s="498"/>
      <c r="Y63" s="498"/>
      <c r="Z63" s="498"/>
      <c r="AA63" s="498"/>
      <c r="AB63" s="498"/>
      <c r="AC63" s="499"/>
      <c r="AE63" s="490"/>
      <c r="AF63" s="494" t="s">
        <v>27</v>
      </c>
      <c r="AG63" s="486"/>
      <c r="AH63" s="486"/>
      <c r="AI63" s="486"/>
      <c r="AJ63" s="496"/>
      <c r="AK63" s="590" t="str">
        <f>'交付申請書（開催前提出書類）'!AK62:AT62</f>
        <v>○○○○</v>
      </c>
      <c r="AL63" s="591"/>
      <c r="AM63" s="591"/>
      <c r="AN63" s="591"/>
      <c r="AO63" s="591"/>
      <c r="AP63" s="591"/>
      <c r="AQ63" s="591"/>
      <c r="AR63" s="591"/>
      <c r="AS63" s="591"/>
      <c r="AT63" s="592"/>
      <c r="AU63" s="494" t="s">
        <v>38</v>
      </c>
      <c r="AV63" s="496"/>
      <c r="AW63" s="590" t="str">
        <f>'交付申請書（開催前提出書類）'!AW62:BG62</f>
        <v>○○○○</v>
      </c>
      <c r="AX63" s="591"/>
      <c r="AY63" s="591"/>
      <c r="AZ63" s="591"/>
      <c r="BA63" s="591"/>
      <c r="BB63" s="591"/>
      <c r="BC63" s="591"/>
      <c r="BD63" s="591"/>
      <c r="BE63" s="591"/>
      <c r="BF63" s="591"/>
      <c r="BG63" s="592"/>
    </row>
    <row r="65" spans="1:59" s="5" customFormat="1" ht="20.25" customHeight="1" x14ac:dyDescent="0.15">
      <c r="A65" s="390" t="s">
        <v>108</v>
      </c>
      <c r="B65" s="390"/>
      <c r="C65" s="390"/>
      <c r="D65" s="6"/>
      <c r="E65" s="6"/>
      <c r="AE65" s="147" t="s">
        <v>108</v>
      </c>
      <c r="AF65" s="147"/>
      <c r="AG65" s="147"/>
      <c r="AH65" s="6"/>
      <c r="AI65" s="6"/>
    </row>
    <row r="66" spans="1:59" s="5" customFormat="1" ht="20.25" customHeight="1" x14ac:dyDescent="0.15">
      <c r="A66" s="503" t="s">
        <v>109</v>
      </c>
      <c r="B66" s="503"/>
      <c r="C66" s="503"/>
      <c r="D66" s="503"/>
      <c r="E66" s="503"/>
      <c r="F66" s="503"/>
      <c r="G66" s="503"/>
      <c r="H66" s="503"/>
      <c r="I66" s="503"/>
      <c r="J66" s="503"/>
      <c r="K66" s="503"/>
      <c r="L66" s="503"/>
      <c r="M66" s="503"/>
      <c r="N66" s="503"/>
      <c r="O66" s="503"/>
      <c r="P66" s="503"/>
      <c r="Q66" s="503"/>
      <c r="R66" s="503"/>
      <c r="S66" s="503"/>
      <c r="T66" s="503"/>
      <c r="U66" s="503"/>
      <c r="V66" s="503"/>
      <c r="W66" s="503"/>
      <c r="X66" s="503"/>
      <c r="Y66" s="503"/>
      <c r="Z66" s="503"/>
      <c r="AA66" s="503"/>
      <c r="AB66" s="503"/>
      <c r="AC66" s="503"/>
      <c r="AE66" s="503" t="s">
        <v>109</v>
      </c>
      <c r="AF66" s="503"/>
      <c r="AG66" s="503"/>
      <c r="AH66" s="503"/>
      <c r="AI66" s="503"/>
      <c r="AJ66" s="503"/>
      <c r="AK66" s="503"/>
      <c r="AL66" s="503"/>
      <c r="AM66" s="503"/>
      <c r="AN66" s="503"/>
      <c r="AO66" s="503"/>
      <c r="AP66" s="503"/>
      <c r="AQ66" s="503"/>
      <c r="AR66" s="503"/>
      <c r="AS66" s="503"/>
      <c r="AT66" s="503"/>
      <c r="AU66" s="503"/>
      <c r="AV66" s="503"/>
      <c r="AW66" s="503"/>
      <c r="AX66" s="503"/>
      <c r="AY66" s="503"/>
      <c r="AZ66" s="503"/>
      <c r="BA66" s="503"/>
      <c r="BB66" s="503"/>
      <c r="BC66" s="503"/>
      <c r="BD66" s="503"/>
      <c r="BE66" s="503"/>
      <c r="BF66" s="503"/>
      <c r="BG66" s="503"/>
    </row>
    <row r="67" spans="1:59" s="5" customFormat="1" ht="14.25" customHeight="1" x14ac:dyDescent="0.15"/>
    <row r="68" spans="1:59" s="5" customFormat="1" ht="23.25" customHeight="1" x14ac:dyDescent="0.15">
      <c r="A68" s="12" t="s">
        <v>29</v>
      </c>
      <c r="D68" s="13"/>
      <c r="Z68" s="235" t="s">
        <v>104</v>
      </c>
      <c r="AA68" s="235"/>
      <c r="AB68" s="235"/>
      <c r="AC68" s="235"/>
      <c r="AE68" s="12" t="s">
        <v>29</v>
      </c>
      <c r="AH68" s="13"/>
      <c r="BD68" s="235" t="s">
        <v>104</v>
      </c>
      <c r="BE68" s="235"/>
      <c r="BF68" s="235"/>
      <c r="BG68" s="235"/>
    </row>
    <row r="69" spans="1:59" s="5" customFormat="1" ht="26.25" customHeight="1" x14ac:dyDescent="0.15">
      <c r="A69" s="504" t="s">
        <v>30</v>
      </c>
      <c r="B69" s="504"/>
      <c r="C69" s="504"/>
      <c r="D69" s="504"/>
      <c r="E69" s="504" t="s">
        <v>105</v>
      </c>
      <c r="F69" s="504"/>
      <c r="G69" s="504"/>
      <c r="H69" s="504"/>
      <c r="I69" s="504"/>
      <c r="J69" s="505" t="s">
        <v>106</v>
      </c>
      <c r="K69" s="505"/>
      <c r="L69" s="505"/>
      <c r="M69" s="505"/>
      <c r="N69" s="505"/>
      <c r="O69" s="506" t="s">
        <v>107</v>
      </c>
      <c r="P69" s="506"/>
      <c r="Q69" s="506"/>
      <c r="R69" s="506"/>
      <c r="S69" s="506"/>
      <c r="T69" s="236" t="s">
        <v>31</v>
      </c>
      <c r="U69" s="236"/>
      <c r="V69" s="236"/>
      <c r="W69" s="236"/>
      <c r="X69" s="236"/>
      <c r="Y69" s="236"/>
      <c r="Z69" s="236"/>
      <c r="AA69" s="236"/>
      <c r="AB69" s="236"/>
      <c r="AC69" s="236"/>
      <c r="AE69" s="504" t="s">
        <v>30</v>
      </c>
      <c r="AF69" s="504"/>
      <c r="AG69" s="504"/>
      <c r="AH69" s="504"/>
      <c r="AI69" s="504" t="s">
        <v>105</v>
      </c>
      <c r="AJ69" s="504"/>
      <c r="AK69" s="504"/>
      <c r="AL69" s="504"/>
      <c r="AM69" s="504"/>
      <c r="AN69" s="505" t="s">
        <v>106</v>
      </c>
      <c r="AO69" s="505"/>
      <c r="AP69" s="505"/>
      <c r="AQ69" s="505"/>
      <c r="AR69" s="505"/>
      <c r="AS69" s="506" t="s">
        <v>107</v>
      </c>
      <c r="AT69" s="506"/>
      <c r="AU69" s="506"/>
      <c r="AV69" s="506"/>
      <c r="AW69" s="506"/>
      <c r="AX69" s="236" t="s">
        <v>31</v>
      </c>
      <c r="AY69" s="236"/>
      <c r="AZ69" s="236"/>
      <c r="BA69" s="236"/>
      <c r="BB69" s="236"/>
      <c r="BC69" s="236"/>
      <c r="BD69" s="236"/>
      <c r="BE69" s="236"/>
      <c r="BF69" s="236"/>
      <c r="BG69" s="236"/>
    </row>
    <row r="70" spans="1:59" s="5" customFormat="1" ht="24.75" customHeight="1" x14ac:dyDescent="0.15">
      <c r="A70" s="507" t="str">
        <f>'交付申請書（開催前提出書類）'!A68:D68</f>
        <v>参加費</v>
      </c>
      <c r="B70" s="508"/>
      <c r="C70" s="508"/>
      <c r="D70" s="508"/>
      <c r="E70" s="509">
        <f>'交付申請書（開催前提出書類）'!E68:N68</f>
        <v>0</v>
      </c>
      <c r="F70" s="510"/>
      <c r="G70" s="510"/>
      <c r="H70" s="510"/>
      <c r="I70" s="511"/>
      <c r="J70" s="512"/>
      <c r="K70" s="512"/>
      <c r="L70" s="512"/>
      <c r="M70" s="512"/>
      <c r="N70" s="512"/>
      <c r="O70" s="509">
        <f>J70-E70</f>
        <v>0</v>
      </c>
      <c r="P70" s="510"/>
      <c r="Q70" s="510"/>
      <c r="R70" s="510"/>
      <c r="S70" s="511"/>
      <c r="T70" s="513" t="s">
        <v>238</v>
      </c>
      <c r="U70" s="513"/>
      <c r="V70" s="513"/>
      <c r="W70" s="513"/>
      <c r="X70" s="513"/>
      <c r="Y70" s="513"/>
      <c r="Z70" s="513"/>
      <c r="AA70" s="513"/>
      <c r="AB70" s="513"/>
      <c r="AC70" s="514"/>
      <c r="AE70" s="507" t="str">
        <f>'交付申請書（開催前提出書類）'!AE68:AH68</f>
        <v>参加費</v>
      </c>
      <c r="AF70" s="508"/>
      <c r="AG70" s="508"/>
      <c r="AH70" s="508"/>
      <c r="AI70" s="593">
        <f>'交付申請書（開催前提出書類）'!AI68:AR68</f>
        <v>1000000</v>
      </c>
      <c r="AJ70" s="594"/>
      <c r="AK70" s="594"/>
      <c r="AL70" s="594"/>
      <c r="AM70" s="595"/>
      <c r="AN70" s="596">
        <v>1100000</v>
      </c>
      <c r="AO70" s="596"/>
      <c r="AP70" s="596"/>
      <c r="AQ70" s="596"/>
      <c r="AR70" s="596"/>
      <c r="AS70" s="509">
        <f>IF(AI70=0,"",AN70-AI70)</f>
        <v>100000</v>
      </c>
      <c r="AT70" s="510"/>
      <c r="AU70" s="510"/>
      <c r="AV70" s="510"/>
      <c r="AW70" s="511"/>
      <c r="AX70" s="597" t="s">
        <v>232</v>
      </c>
      <c r="AY70" s="597"/>
      <c r="AZ70" s="597"/>
      <c r="BA70" s="597"/>
      <c r="BB70" s="597"/>
      <c r="BC70" s="597"/>
      <c r="BD70" s="597"/>
      <c r="BE70" s="597"/>
      <c r="BF70" s="597"/>
      <c r="BG70" s="598"/>
    </row>
    <row r="71" spans="1:59" s="5" customFormat="1" ht="24.75" customHeight="1" x14ac:dyDescent="0.15">
      <c r="A71" s="515" t="str">
        <f>'交付申請書（開催前提出書類）'!A69:D69</f>
        <v>部費拠出金</v>
      </c>
      <c r="B71" s="516"/>
      <c r="C71" s="516"/>
      <c r="D71" s="516"/>
      <c r="E71" s="517">
        <f>'交付申請書（開催前提出書類）'!E69:N69</f>
        <v>0</v>
      </c>
      <c r="F71" s="518"/>
      <c r="G71" s="518"/>
      <c r="H71" s="518"/>
      <c r="I71" s="519"/>
      <c r="J71" s="520"/>
      <c r="K71" s="520"/>
      <c r="L71" s="520"/>
      <c r="M71" s="520"/>
      <c r="N71" s="520"/>
      <c r="O71" s="517">
        <f>J71-E71</f>
        <v>0</v>
      </c>
      <c r="P71" s="518"/>
      <c r="Q71" s="518"/>
      <c r="R71" s="518"/>
      <c r="S71" s="519"/>
      <c r="T71" s="521"/>
      <c r="U71" s="521"/>
      <c r="V71" s="521"/>
      <c r="W71" s="521"/>
      <c r="X71" s="521"/>
      <c r="Y71" s="521"/>
      <c r="Z71" s="521"/>
      <c r="AA71" s="521"/>
      <c r="AB71" s="521"/>
      <c r="AC71" s="522"/>
      <c r="AE71" s="515" t="str">
        <f>'交付申請書（開催前提出書類）'!AE69:AH69</f>
        <v>部費拠出金</v>
      </c>
      <c r="AF71" s="516"/>
      <c r="AG71" s="516"/>
      <c r="AH71" s="516"/>
      <c r="AI71" s="599">
        <f>'交付申請書（開催前提出書類）'!AI69:AR69</f>
        <v>145000</v>
      </c>
      <c r="AJ71" s="600"/>
      <c r="AK71" s="600"/>
      <c r="AL71" s="600"/>
      <c r="AM71" s="601"/>
      <c r="AN71" s="602">
        <v>136000</v>
      </c>
      <c r="AO71" s="602"/>
      <c r="AP71" s="602"/>
      <c r="AQ71" s="602"/>
      <c r="AR71" s="602"/>
      <c r="AS71" s="603">
        <f t="shared" ref="AS71:AS73" si="0">IF(AI71=0,"",AN71-AI71)</f>
        <v>-9000</v>
      </c>
      <c r="AT71" s="604"/>
      <c r="AU71" s="604"/>
      <c r="AV71" s="604"/>
      <c r="AW71" s="605"/>
      <c r="AX71" s="606"/>
      <c r="AY71" s="606"/>
      <c r="AZ71" s="606"/>
      <c r="BA71" s="606"/>
      <c r="BB71" s="606"/>
      <c r="BC71" s="606"/>
      <c r="BD71" s="606"/>
      <c r="BE71" s="606"/>
      <c r="BF71" s="606"/>
      <c r="BG71" s="607"/>
    </row>
    <row r="72" spans="1:59" s="5" customFormat="1" ht="24.75" customHeight="1" x14ac:dyDescent="0.15">
      <c r="A72" s="515" t="str">
        <f>'交付申請書（開催前提出書類）'!A70:D70</f>
        <v>開催助成金</v>
      </c>
      <c r="B72" s="516"/>
      <c r="C72" s="516"/>
      <c r="D72" s="523"/>
      <c r="E72" s="517">
        <f>'交付申請書（開催前提出書類）'!E70:N70</f>
        <v>0</v>
      </c>
      <c r="F72" s="518"/>
      <c r="G72" s="518"/>
      <c r="H72" s="518"/>
      <c r="I72" s="519"/>
      <c r="J72" s="520"/>
      <c r="K72" s="520"/>
      <c r="L72" s="520"/>
      <c r="M72" s="520"/>
      <c r="N72" s="520"/>
      <c r="O72" s="517">
        <f t="shared" ref="O72" si="1">J72-E72</f>
        <v>0</v>
      </c>
      <c r="P72" s="518"/>
      <c r="Q72" s="518"/>
      <c r="R72" s="518"/>
      <c r="S72" s="519"/>
      <c r="T72" s="521" t="s">
        <v>200</v>
      </c>
      <c r="U72" s="521"/>
      <c r="V72" s="521"/>
      <c r="W72" s="521"/>
      <c r="X72" s="521"/>
      <c r="Y72" s="521"/>
      <c r="Z72" s="521"/>
      <c r="AA72" s="521"/>
      <c r="AB72" s="521"/>
      <c r="AC72" s="522"/>
      <c r="AE72" s="515" t="str">
        <f>'交付申請書（開催前提出書類）'!AE70:AH70</f>
        <v>開催助成金</v>
      </c>
      <c r="AF72" s="516"/>
      <c r="AG72" s="516"/>
      <c r="AH72" s="516"/>
      <c r="AI72" s="599">
        <f>'交付申請書（開催前提出書類）'!AI70:AR70</f>
        <v>50000</v>
      </c>
      <c r="AJ72" s="600"/>
      <c r="AK72" s="600"/>
      <c r="AL72" s="600"/>
      <c r="AM72" s="601"/>
      <c r="AN72" s="602">
        <v>50000</v>
      </c>
      <c r="AO72" s="602"/>
      <c r="AP72" s="602"/>
      <c r="AQ72" s="602"/>
      <c r="AR72" s="602"/>
      <c r="AS72" s="517">
        <f t="shared" ref="AS72" si="2">IF(AI72=0,"",AN72-AI72)</f>
        <v>0</v>
      </c>
      <c r="AT72" s="518"/>
      <c r="AU72" s="518"/>
      <c r="AV72" s="518"/>
      <c r="AW72" s="519"/>
      <c r="AX72" s="606" t="s">
        <v>200</v>
      </c>
      <c r="AY72" s="606"/>
      <c r="AZ72" s="606"/>
      <c r="BA72" s="606"/>
      <c r="BB72" s="606"/>
      <c r="BC72" s="606"/>
      <c r="BD72" s="606"/>
      <c r="BE72" s="606"/>
      <c r="BF72" s="606"/>
      <c r="BG72" s="607"/>
    </row>
    <row r="73" spans="1:59" s="5" customFormat="1" ht="26.25" customHeight="1" x14ac:dyDescent="0.15">
      <c r="A73" s="236" t="s">
        <v>32</v>
      </c>
      <c r="B73" s="236"/>
      <c r="C73" s="236"/>
      <c r="D73" s="236"/>
      <c r="E73" s="525">
        <f>SUM(E70:I72)</f>
        <v>0</v>
      </c>
      <c r="F73" s="526"/>
      <c r="G73" s="526"/>
      <c r="H73" s="526"/>
      <c r="I73" s="527"/>
      <c r="J73" s="525">
        <f>SUM(J70:N72)</f>
        <v>0</v>
      </c>
      <c r="K73" s="526"/>
      <c r="L73" s="526"/>
      <c r="M73" s="526"/>
      <c r="N73" s="527"/>
      <c r="O73" s="525">
        <f>J73-E73</f>
        <v>0</v>
      </c>
      <c r="P73" s="526"/>
      <c r="Q73" s="526"/>
      <c r="R73" s="526"/>
      <c r="S73" s="527"/>
      <c r="T73" s="237"/>
      <c r="U73" s="238"/>
      <c r="V73" s="238"/>
      <c r="W73" s="238"/>
      <c r="X73" s="238"/>
      <c r="Y73" s="238"/>
      <c r="Z73" s="238"/>
      <c r="AA73" s="238"/>
      <c r="AB73" s="238"/>
      <c r="AC73" s="239"/>
      <c r="AE73" s="236" t="s">
        <v>32</v>
      </c>
      <c r="AF73" s="236"/>
      <c r="AG73" s="236"/>
      <c r="AH73" s="236"/>
      <c r="AI73" s="608">
        <f>SUM(AI70:AM72)</f>
        <v>1195000</v>
      </c>
      <c r="AJ73" s="609"/>
      <c r="AK73" s="609"/>
      <c r="AL73" s="609"/>
      <c r="AM73" s="610"/>
      <c r="AN73" s="611">
        <f>SUM(AN70:AR72)</f>
        <v>1286000</v>
      </c>
      <c r="AO73" s="612"/>
      <c r="AP73" s="612"/>
      <c r="AQ73" s="612"/>
      <c r="AR73" s="613"/>
      <c r="AS73" s="614">
        <f t="shared" si="0"/>
        <v>91000</v>
      </c>
      <c r="AT73" s="615"/>
      <c r="AU73" s="615"/>
      <c r="AV73" s="615"/>
      <c r="AW73" s="616"/>
      <c r="AX73" s="237"/>
      <c r="AY73" s="238"/>
      <c r="AZ73" s="238"/>
      <c r="BA73" s="238"/>
      <c r="BB73" s="238"/>
      <c r="BC73" s="238"/>
      <c r="BD73" s="238"/>
      <c r="BE73" s="238"/>
      <c r="BF73" s="238"/>
      <c r="BG73" s="239"/>
    </row>
    <row r="74" spans="1:59" s="5" customFormat="1" ht="9" customHeight="1" x14ac:dyDescent="0.15">
      <c r="A74" s="256"/>
      <c r="B74" s="256"/>
      <c r="C74" s="256"/>
      <c r="D74" s="256"/>
      <c r="E74" s="248"/>
      <c r="AE74" s="256"/>
      <c r="AF74" s="256"/>
      <c r="AG74" s="256"/>
      <c r="AH74" s="256"/>
      <c r="AI74" s="248"/>
    </row>
    <row r="75" spans="1:59" s="5" customFormat="1" ht="21.75" customHeight="1" x14ac:dyDescent="0.15">
      <c r="A75" s="5" t="s">
        <v>33</v>
      </c>
      <c r="D75" s="13"/>
      <c r="AB75" s="14" t="s">
        <v>104</v>
      </c>
      <c r="AE75" s="5" t="s">
        <v>33</v>
      </c>
      <c r="AH75" s="13"/>
      <c r="BF75" s="14" t="s">
        <v>104</v>
      </c>
    </row>
    <row r="76" spans="1:59" s="5" customFormat="1" ht="26.25" customHeight="1" x14ac:dyDescent="0.15">
      <c r="A76" s="504" t="s">
        <v>30</v>
      </c>
      <c r="B76" s="504"/>
      <c r="C76" s="504"/>
      <c r="D76" s="504"/>
      <c r="E76" s="504" t="s">
        <v>105</v>
      </c>
      <c r="F76" s="504"/>
      <c r="G76" s="504"/>
      <c r="H76" s="504"/>
      <c r="I76" s="504"/>
      <c r="J76" s="505" t="s">
        <v>143</v>
      </c>
      <c r="K76" s="505"/>
      <c r="L76" s="505"/>
      <c r="M76" s="505"/>
      <c r="N76" s="505"/>
      <c r="O76" s="506" t="s">
        <v>107</v>
      </c>
      <c r="P76" s="506"/>
      <c r="Q76" s="506"/>
      <c r="R76" s="506"/>
      <c r="S76" s="506"/>
      <c r="T76" s="236" t="s">
        <v>31</v>
      </c>
      <c r="U76" s="236"/>
      <c r="V76" s="236"/>
      <c r="W76" s="236"/>
      <c r="X76" s="236"/>
      <c r="Y76" s="236"/>
      <c r="Z76" s="236"/>
      <c r="AA76" s="236"/>
      <c r="AB76" s="236"/>
      <c r="AC76" s="236"/>
      <c r="AE76" s="504" t="s">
        <v>30</v>
      </c>
      <c r="AF76" s="504"/>
      <c r="AG76" s="504"/>
      <c r="AH76" s="504"/>
      <c r="AI76" s="504" t="s">
        <v>105</v>
      </c>
      <c r="AJ76" s="504"/>
      <c r="AK76" s="504"/>
      <c r="AL76" s="504"/>
      <c r="AM76" s="504"/>
      <c r="AN76" s="505" t="s">
        <v>143</v>
      </c>
      <c r="AO76" s="505"/>
      <c r="AP76" s="505"/>
      <c r="AQ76" s="505"/>
      <c r="AR76" s="505"/>
      <c r="AS76" s="506" t="s">
        <v>107</v>
      </c>
      <c r="AT76" s="506"/>
      <c r="AU76" s="506"/>
      <c r="AV76" s="506"/>
      <c r="AW76" s="506"/>
      <c r="AX76" s="236" t="s">
        <v>31</v>
      </c>
      <c r="AY76" s="236"/>
      <c r="AZ76" s="236"/>
      <c r="BA76" s="236"/>
      <c r="BB76" s="236"/>
      <c r="BC76" s="236"/>
      <c r="BD76" s="236"/>
      <c r="BE76" s="236"/>
      <c r="BF76" s="236"/>
      <c r="BG76" s="236"/>
    </row>
    <row r="77" spans="1:59" s="5" customFormat="1" ht="24.75" customHeight="1" x14ac:dyDescent="0.15">
      <c r="A77" s="507" t="str">
        <f>'交付申請書（開催前提出書類）'!A75:D75</f>
        <v>会場費</v>
      </c>
      <c r="B77" s="508"/>
      <c r="C77" s="508"/>
      <c r="D77" s="508"/>
      <c r="E77" s="528">
        <f>'交付申請書（開催前提出書類）'!E75:N75</f>
        <v>0</v>
      </c>
      <c r="F77" s="529"/>
      <c r="G77" s="529"/>
      <c r="H77" s="529"/>
      <c r="I77" s="530"/>
      <c r="J77" s="258"/>
      <c r="K77" s="258"/>
      <c r="L77" s="258"/>
      <c r="M77" s="258"/>
      <c r="N77" s="258"/>
      <c r="O77" s="509">
        <f>J77-E77</f>
        <v>0</v>
      </c>
      <c r="P77" s="510"/>
      <c r="Q77" s="510"/>
      <c r="R77" s="510"/>
      <c r="S77" s="511"/>
      <c r="T77" s="524" t="s">
        <v>212</v>
      </c>
      <c r="U77" s="513"/>
      <c r="V77" s="513"/>
      <c r="W77" s="513"/>
      <c r="X77" s="513"/>
      <c r="Y77" s="513"/>
      <c r="Z77" s="513"/>
      <c r="AA77" s="513"/>
      <c r="AB77" s="513"/>
      <c r="AC77" s="514"/>
      <c r="AE77" s="507" t="str">
        <f>'交付申請書（開催前提出書類）'!AE75:AH75</f>
        <v>会場費</v>
      </c>
      <c r="AF77" s="508"/>
      <c r="AG77" s="508"/>
      <c r="AH77" s="508"/>
      <c r="AI77" s="593">
        <f>'交付申請書（開催前提出書類）'!AI75:AR75</f>
        <v>40000</v>
      </c>
      <c r="AJ77" s="594"/>
      <c r="AK77" s="594"/>
      <c r="AL77" s="594"/>
      <c r="AM77" s="595"/>
      <c r="AN77" s="596">
        <v>40000</v>
      </c>
      <c r="AO77" s="596"/>
      <c r="AP77" s="596"/>
      <c r="AQ77" s="596"/>
      <c r="AR77" s="596"/>
      <c r="AS77" s="509">
        <f>IF(AI77=0,"",AN77-AI77)</f>
        <v>0</v>
      </c>
      <c r="AT77" s="510"/>
      <c r="AU77" s="510"/>
      <c r="AV77" s="510"/>
      <c r="AW77" s="511"/>
      <c r="AX77" s="617" t="s">
        <v>212</v>
      </c>
      <c r="AY77" s="597"/>
      <c r="AZ77" s="597"/>
      <c r="BA77" s="597"/>
      <c r="BB77" s="597"/>
      <c r="BC77" s="597"/>
      <c r="BD77" s="597"/>
      <c r="BE77" s="597"/>
      <c r="BF77" s="597"/>
      <c r="BG77" s="598"/>
    </row>
    <row r="78" spans="1:59" s="5" customFormat="1" ht="24.75" customHeight="1" x14ac:dyDescent="0.15">
      <c r="A78" s="515" t="str">
        <f>'交付申請書（開催前提出書類）'!A76:D76</f>
        <v>宿泊費</v>
      </c>
      <c r="B78" s="516"/>
      <c r="C78" s="516"/>
      <c r="D78" s="516"/>
      <c r="E78" s="531">
        <f>'交付申請書（開催前提出書類）'!E76:N76</f>
        <v>0</v>
      </c>
      <c r="F78" s="532"/>
      <c r="G78" s="532"/>
      <c r="H78" s="532"/>
      <c r="I78" s="533"/>
      <c r="J78" s="250"/>
      <c r="K78" s="250"/>
      <c r="L78" s="250"/>
      <c r="M78" s="250"/>
      <c r="N78" s="250"/>
      <c r="O78" s="517">
        <f>J78-E78</f>
        <v>0</v>
      </c>
      <c r="P78" s="518"/>
      <c r="Q78" s="518"/>
      <c r="R78" s="518"/>
      <c r="S78" s="519"/>
      <c r="T78" s="534" t="s">
        <v>240</v>
      </c>
      <c r="U78" s="521"/>
      <c r="V78" s="521"/>
      <c r="W78" s="521"/>
      <c r="X78" s="521"/>
      <c r="Y78" s="521"/>
      <c r="Z78" s="521"/>
      <c r="AA78" s="521"/>
      <c r="AB78" s="521"/>
      <c r="AC78" s="522"/>
      <c r="AE78" s="515" t="str">
        <f>'交付申請書（開催前提出書類）'!AE76:AH76</f>
        <v>宿泊費</v>
      </c>
      <c r="AF78" s="516"/>
      <c r="AG78" s="516"/>
      <c r="AH78" s="516"/>
      <c r="AI78" s="599">
        <f>'交付申請書（開催前提出書類）'!AI76:AR76</f>
        <v>840000</v>
      </c>
      <c r="AJ78" s="600"/>
      <c r="AK78" s="600"/>
      <c r="AL78" s="600"/>
      <c r="AM78" s="601"/>
      <c r="AN78" s="602">
        <v>924000</v>
      </c>
      <c r="AO78" s="602"/>
      <c r="AP78" s="602"/>
      <c r="AQ78" s="602"/>
      <c r="AR78" s="602"/>
      <c r="AS78" s="517">
        <f t="shared" ref="AS78:AS85" si="3">IF(AI78=0,"",AN78-AI78)</f>
        <v>84000</v>
      </c>
      <c r="AT78" s="518"/>
      <c r="AU78" s="518"/>
      <c r="AV78" s="518"/>
      <c r="AW78" s="519"/>
      <c r="AX78" s="618" t="s">
        <v>233</v>
      </c>
      <c r="AY78" s="606"/>
      <c r="AZ78" s="606"/>
      <c r="BA78" s="606"/>
      <c r="BB78" s="606"/>
      <c r="BC78" s="606"/>
      <c r="BD78" s="606"/>
      <c r="BE78" s="606"/>
      <c r="BF78" s="606"/>
      <c r="BG78" s="607"/>
    </row>
    <row r="79" spans="1:59" s="5" customFormat="1" ht="24.75" customHeight="1" x14ac:dyDescent="0.15">
      <c r="A79" s="515" t="str">
        <f>'交付申請書（開催前提出書類）'!A77:D77</f>
        <v>交通費</v>
      </c>
      <c r="B79" s="516"/>
      <c r="C79" s="516"/>
      <c r="D79" s="516"/>
      <c r="E79" s="531">
        <f>'交付申請書（開催前提出書類）'!E77:N77</f>
        <v>0</v>
      </c>
      <c r="F79" s="532"/>
      <c r="G79" s="532"/>
      <c r="H79" s="532"/>
      <c r="I79" s="533"/>
      <c r="J79" s="250"/>
      <c r="K79" s="250"/>
      <c r="L79" s="250"/>
      <c r="M79" s="250"/>
      <c r="N79" s="250"/>
      <c r="O79" s="517">
        <f t="shared" ref="O79:O84" si="4">J79-E79</f>
        <v>0</v>
      </c>
      <c r="P79" s="518"/>
      <c r="Q79" s="518"/>
      <c r="R79" s="518"/>
      <c r="S79" s="519"/>
      <c r="T79" s="534" t="s">
        <v>213</v>
      </c>
      <c r="U79" s="521"/>
      <c r="V79" s="521"/>
      <c r="W79" s="521"/>
      <c r="X79" s="521"/>
      <c r="Y79" s="521"/>
      <c r="Z79" s="521"/>
      <c r="AA79" s="521"/>
      <c r="AB79" s="521"/>
      <c r="AC79" s="522"/>
      <c r="AE79" s="515" t="str">
        <f>'交付申請書（開催前提出書類）'!AE77:AH77</f>
        <v>交通費</v>
      </c>
      <c r="AF79" s="516"/>
      <c r="AG79" s="516"/>
      <c r="AH79" s="516"/>
      <c r="AI79" s="599">
        <f>'交付申請書（開催前提出書類）'!AI77:AR77</f>
        <v>120000</v>
      </c>
      <c r="AJ79" s="600"/>
      <c r="AK79" s="600"/>
      <c r="AL79" s="600"/>
      <c r="AM79" s="601"/>
      <c r="AN79" s="602">
        <v>116000</v>
      </c>
      <c r="AO79" s="602"/>
      <c r="AP79" s="602"/>
      <c r="AQ79" s="602"/>
      <c r="AR79" s="602"/>
      <c r="AS79" s="603">
        <f t="shared" si="3"/>
        <v>-4000</v>
      </c>
      <c r="AT79" s="604"/>
      <c r="AU79" s="604"/>
      <c r="AV79" s="604"/>
      <c r="AW79" s="605"/>
      <c r="AX79" s="618" t="s">
        <v>213</v>
      </c>
      <c r="AY79" s="606"/>
      <c r="AZ79" s="606"/>
      <c r="BA79" s="606"/>
      <c r="BB79" s="606"/>
      <c r="BC79" s="606"/>
      <c r="BD79" s="606"/>
      <c r="BE79" s="606"/>
      <c r="BF79" s="606"/>
      <c r="BG79" s="607"/>
    </row>
    <row r="80" spans="1:59" s="5" customFormat="1" ht="24.75" customHeight="1" x14ac:dyDescent="0.15">
      <c r="A80" s="515" t="str">
        <f>'交付申請書（開催前提出書類）'!A78:D78</f>
        <v>飲食費</v>
      </c>
      <c r="B80" s="516"/>
      <c r="C80" s="516"/>
      <c r="D80" s="516"/>
      <c r="E80" s="531">
        <f>'交付申請書（開催前提出書類）'!E78:N78</f>
        <v>0</v>
      </c>
      <c r="F80" s="532"/>
      <c r="G80" s="532"/>
      <c r="H80" s="532"/>
      <c r="I80" s="533"/>
      <c r="J80" s="249"/>
      <c r="K80" s="250"/>
      <c r="L80" s="250"/>
      <c r="M80" s="250"/>
      <c r="N80" s="251"/>
      <c r="O80" s="517">
        <f t="shared" si="4"/>
        <v>0</v>
      </c>
      <c r="P80" s="518"/>
      <c r="Q80" s="518"/>
      <c r="R80" s="518"/>
      <c r="S80" s="519"/>
      <c r="T80" s="534" t="s">
        <v>214</v>
      </c>
      <c r="U80" s="521"/>
      <c r="V80" s="521"/>
      <c r="W80" s="521"/>
      <c r="X80" s="521"/>
      <c r="Y80" s="521"/>
      <c r="Z80" s="521"/>
      <c r="AA80" s="521"/>
      <c r="AB80" s="521"/>
      <c r="AC80" s="522"/>
      <c r="AE80" s="515" t="str">
        <f>'交付申請書（開催前提出書類）'!AE78:AH78</f>
        <v>飲食費</v>
      </c>
      <c r="AF80" s="516"/>
      <c r="AG80" s="516"/>
      <c r="AH80" s="516"/>
      <c r="AI80" s="599">
        <f>'交付申請書（開催前提出書類）'!AI78:AR78</f>
        <v>180000</v>
      </c>
      <c r="AJ80" s="600"/>
      <c r="AK80" s="600"/>
      <c r="AL80" s="600"/>
      <c r="AM80" s="601"/>
      <c r="AN80" s="602">
        <v>191500</v>
      </c>
      <c r="AO80" s="602"/>
      <c r="AP80" s="602"/>
      <c r="AQ80" s="602"/>
      <c r="AR80" s="602"/>
      <c r="AS80" s="517">
        <f t="shared" si="3"/>
        <v>11500</v>
      </c>
      <c r="AT80" s="518"/>
      <c r="AU80" s="518"/>
      <c r="AV80" s="518"/>
      <c r="AW80" s="519"/>
      <c r="AX80" s="618" t="s">
        <v>214</v>
      </c>
      <c r="AY80" s="606"/>
      <c r="AZ80" s="606"/>
      <c r="BA80" s="606"/>
      <c r="BB80" s="606"/>
      <c r="BC80" s="606"/>
      <c r="BD80" s="606"/>
      <c r="BE80" s="606"/>
      <c r="BF80" s="606"/>
      <c r="BG80" s="607"/>
    </row>
    <row r="81" spans="1:59" s="5" customFormat="1" ht="24.75" customHeight="1" x14ac:dyDescent="0.15">
      <c r="A81" s="515" t="str">
        <f>'交付申請書（開催前提出書類）'!A79:D79</f>
        <v>印刷製本費</v>
      </c>
      <c r="B81" s="516"/>
      <c r="C81" s="516"/>
      <c r="D81" s="516"/>
      <c r="E81" s="531">
        <f>'交付申請書（開催前提出書類）'!E79:N79</f>
        <v>0</v>
      </c>
      <c r="F81" s="532"/>
      <c r="G81" s="532"/>
      <c r="H81" s="532"/>
      <c r="I81" s="533"/>
      <c r="J81" s="250"/>
      <c r="K81" s="250"/>
      <c r="L81" s="250"/>
      <c r="M81" s="250"/>
      <c r="N81" s="250"/>
      <c r="O81" s="517">
        <f t="shared" si="4"/>
        <v>0</v>
      </c>
      <c r="P81" s="518"/>
      <c r="Q81" s="518"/>
      <c r="R81" s="518"/>
      <c r="S81" s="519"/>
      <c r="T81" s="534"/>
      <c r="U81" s="521"/>
      <c r="V81" s="521"/>
      <c r="W81" s="521"/>
      <c r="X81" s="521"/>
      <c r="Y81" s="521"/>
      <c r="Z81" s="521"/>
      <c r="AA81" s="521"/>
      <c r="AB81" s="521"/>
      <c r="AC81" s="522"/>
      <c r="AE81" s="515" t="str">
        <f>'交付申請書（開催前提出書類）'!AE79:AH79</f>
        <v>印刷製本費</v>
      </c>
      <c r="AF81" s="516"/>
      <c r="AG81" s="516"/>
      <c r="AH81" s="516"/>
      <c r="AI81" s="599">
        <f>'交付申請書（開催前提出書類）'!AI79:AR79</f>
        <v>5000</v>
      </c>
      <c r="AJ81" s="600"/>
      <c r="AK81" s="600"/>
      <c r="AL81" s="600"/>
      <c r="AM81" s="601"/>
      <c r="AN81" s="602">
        <v>5000</v>
      </c>
      <c r="AO81" s="602"/>
      <c r="AP81" s="602"/>
      <c r="AQ81" s="602"/>
      <c r="AR81" s="602"/>
      <c r="AS81" s="517">
        <f t="shared" si="3"/>
        <v>0</v>
      </c>
      <c r="AT81" s="518"/>
      <c r="AU81" s="518"/>
      <c r="AV81" s="518"/>
      <c r="AW81" s="519"/>
      <c r="AX81" s="618"/>
      <c r="AY81" s="606"/>
      <c r="AZ81" s="606"/>
      <c r="BA81" s="606"/>
      <c r="BB81" s="606"/>
      <c r="BC81" s="606"/>
      <c r="BD81" s="606"/>
      <c r="BE81" s="606"/>
      <c r="BF81" s="606"/>
      <c r="BG81" s="607"/>
    </row>
    <row r="82" spans="1:59" s="5" customFormat="1" ht="24.75" customHeight="1" x14ac:dyDescent="0.15">
      <c r="A82" s="515" t="str">
        <f>'交付申請書（開催前提出書類）'!A80:D80</f>
        <v>記念品費</v>
      </c>
      <c r="B82" s="516"/>
      <c r="C82" s="516"/>
      <c r="D82" s="516"/>
      <c r="E82" s="531">
        <f>'交付申請書（開催前提出書類）'!E80:N80</f>
        <v>0</v>
      </c>
      <c r="F82" s="532"/>
      <c r="G82" s="532"/>
      <c r="H82" s="532"/>
      <c r="I82" s="533"/>
      <c r="J82" s="250"/>
      <c r="K82" s="250"/>
      <c r="L82" s="250"/>
      <c r="M82" s="250"/>
      <c r="N82" s="250"/>
      <c r="O82" s="517">
        <f t="shared" si="4"/>
        <v>0</v>
      </c>
      <c r="P82" s="518"/>
      <c r="Q82" s="518"/>
      <c r="R82" s="518"/>
      <c r="S82" s="519"/>
      <c r="T82" s="534"/>
      <c r="U82" s="521"/>
      <c r="V82" s="521"/>
      <c r="W82" s="521"/>
      <c r="X82" s="521"/>
      <c r="Y82" s="521"/>
      <c r="Z82" s="521"/>
      <c r="AA82" s="521"/>
      <c r="AB82" s="521"/>
      <c r="AC82" s="522"/>
      <c r="AE82" s="515" t="str">
        <f>'交付申請書（開催前提出書類）'!AE80:AH80</f>
        <v>記念品費</v>
      </c>
      <c r="AF82" s="516"/>
      <c r="AG82" s="516"/>
      <c r="AH82" s="516"/>
      <c r="AI82" s="599">
        <f>'交付申請書（開催前提出書類）'!AI80:AR80</f>
        <v>0</v>
      </c>
      <c r="AJ82" s="600"/>
      <c r="AK82" s="600"/>
      <c r="AL82" s="600"/>
      <c r="AM82" s="601"/>
      <c r="AN82" s="602">
        <v>0</v>
      </c>
      <c r="AO82" s="602"/>
      <c r="AP82" s="602"/>
      <c r="AQ82" s="602"/>
      <c r="AR82" s="602"/>
      <c r="AS82" s="517">
        <v>0</v>
      </c>
      <c r="AT82" s="518"/>
      <c r="AU82" s="518"/>
      <c r="AV82" s="518"/>
      <c r="AW82" s="519"/>
      <c r="AX82" s="618"/>
      <c r="AY82" s="606"/>
      <c r="AZ82" s="606"/>
      <c r="BA82" s="606"/>
      <c r="BB82" s="606"/>
      <c r="BC82" s="606"/>
      <c r="BD82" s="606"/>
      <c r="BE82" s="606"/>
      <c r="BF82" s="606"/>
      <c r="BG82" s="607"/>
    </row>
    <row r="83" spans="1:59" s="5" customFormat="1" ht="24.75" customHeight="1" x14ac:dyDescent="0.15">
      <c r="A83" s="515" t="str">
        <f>'交付申請書（開催前提出書類）'!A81:D81</f>
        <v>消耗品費</v>
      </c>
      <c r="B83" s="516"/>
      <c r="C83" s="516"/>
      <c r="D83" s="516"/>
      <c r="E83" s="531">
        <f>'交付申請書（開催前提出書類）'!E81:N81</f>
        <v>0</v>
      </c>
      <c r="F83" s="532"/>
      <c r="G83" s="532"/>
      <c r="H83" s="532"/>
      <c r="I83" s="533"/>
      <c r="J83" s="250"/>
      <c r="K83" s="250"/>
      <c r="L83" s="250"/>
      <c r="M83" s="250"/>
      <c r="N83" s="250"/>
      <c r="O83" s="517">
        <f t="shared" si="4"/>
        <v>0</v>
      </c>
      <c r="P83" s="518"/>
      <c r="Q83" s="518"/>
      <c r="R83" s="518"/>
      <c r="S83" s="519"/>
      <c r="T83" s="534"/>
      <c r="U83" s="521"/>
      <c r="V83" s="521"/>
      <c r="W83" s="521"/>
      <c r="X83" s="521"/>
      <c r="Y83" s="521"/>
      <c r="Z83" s="521"/>
      <c r="AA83" s="521"/>
      <c r="AB83" s="521"/>
      <c r="AC83" s="522"/>
      <c r="AE83" s="515" t="str">
        <f>'交付申請書（開催前提出書類）'!AE81:AH81</f>
        <v>消耗品費</v>
      </c>
      <c r="AF83" s="516"/>
      <c r="AG83" s="516"/>
      <c r="AH83" s="516"/>
      <c r="AI83" s="599">
        <f>'交付申請書（開催前提出書類）'!AI81:AR81</f>
        <v>5000</v>
      </c>
      <c r="AJ83" s="600"/>
      <c r="AK83" s="600"/>
      <c r="AL83" s="600"/>
      <c r="AM83" s="601"/>
      <c r="AN83" s="602">
        <v>4000</v>
      </c>
      <c r="AO83" s="602"/>
      <c r="AP83" s="602"/>
      <c r="AQ83" s="602"/>
      <c r="AR83" s="602"/>
      <c r="AS83" s="603">
        <f t="shared" si="3"/>
        <v>-1000</v>
      </c>
      <c r="AT83" s="604"/>
      <c r="AU83" s="604"/>
      <c r="AV83" s="604"/>
      <c r="AW83" s="605"/>
      <c r="AX83" s="618"/>
      <c r="AY83" s="606"/>
      <c r="AZ83" s="606"/>
      <c r="BA83" s="606"/>
      <c r="BB83" s="606"/>
      <c r="BC83" s="606"/>
      <c r="BD83" s="606"/>
      <c r="BE83" s="606"/>
      <c r="BF83" s="606"/>
      <c r="BG83" s="607"/>
    </row>
    <row r="84" spans="1:59" s="5" customFormat="1" ht="24.75" customHeight="1" x14ac:dyDescent="0.15">
      <c r="A84" s="515" t="str">
        <f>'交付申請書（開催前提出書類）'!A82:D82</f>
        <v>保険代</v>
      </c>
      <c r="B84" s="516"/>
      <c r="C84" s="516"/>
      <c r="D84" s="516"/>
      <c r="E84" s="531">
        <f>'交付申請書（開催前提出書類）'!E82:N82</f>
        <v>0</v>
      </c>
      <c r="F84" s="532"/>
      <c r="G84" s="532"/>
      <c r="H84" s="532"/>
      <c r="I84" s="533"/>
      <c r="J84" s="250"/>
      <c r="K84" s="250"/>
      <c r="L84" s="250"/>
      <c r="M84" s="250"/>
      <c r="N84" s="250"/>
      <c r="O84" s="517">
        <f t="shared" si="4"/>
        <v>0</v>
      </c>
      <c r="P84" s="518"/>
      <c r="Q84" s="518"/>
      <c r="R84" s="518"/>
      <c r="S84" s="519"/>
      <c r="T84" s="534" t="s">
        <v>238</v>
      </c>
      <c r="U84" s="521"/>
      <c r="V84" s="521"/>
      <c r="W84" s="521"/>
      <c r="X84" s="521"/>
      <c r="Y84" s="521"/>
      <c r="Z84" s="521"/>
      <c r="AA84" s="521"/>
      <c r="AB84" s="521"/>
      <c r="AC84" s="522"/>
      <c r="AE84" s="515" t="str">
        <f>'交付申請書（開催前提出書類）'!AE82:AH82</f>
        <v>保険代</v>
      </c>
      <c r="AF84" s="516"/>
      <c r="AG84" s="516"/>
      <c r="AH84" s="516"/>
      <c r="AI84" s="599">
        <f>'交付申請書（開催前提出書類）'!AI82:AR82</f>
        <v>5000</v>
      </c>
      <c r="AJ84" s="600"/>
      <c r="AK84" s="600"/>
      <c r="AL84" s="600"/>
      <c r="AM84" s="601"/>
      <c r="AN84" s="602">
        <v>5500</v>
      </c>
      <c r="AO84" s="602"/>
      <c r="AP84" s="602"/>
      <c r="AQ84" s="602"/>
      <c r="AR84" s="602"/>
      <c r="AS84" s="517">
        <f t="shared" si="3"/>
        <v>500</v>
      </c>
      <c r="AT84" s="518"/>
      <c r="AU84" s="518"/>
      <c r="AV84" s="518"/>
      <c r="AW84" s="519"/>
      <c r="AX84" s="618" t="s">
        <v>234</v>
      </c>
      <c r="AY84" s="606"/>
      <c r="AZ84" s="606"/>
      <c r="BA84" s="606"/>
      <c r="BB84" s="606"/>
      <c r="BC84" s="606"/>
      <c r="BD84" s="606"/>
      <c r="BE84" s="606"/>
      <c r="BF84" s="606"/>
      <c r="BG84" s="607"/>
    </row>
    <row r="85" spans="1:59" s="5" customFormat="1" ht="26.25" customHeight="1" x14ac:dyDescent="0.15">
      <c r="A85" s="236" t="s">
        <v>32</v>
      </c>
      <c r="B85" s="236"/>
      <c r="C85" s="236"/>
      <c r="D85" s="236"/>
      <c r="E85" s="535">
        <f>SUM(E77:I84)</f>
        <v>0</v>
      </c>
      <c r="F85" s="536"/>
      <c r="G85" s="536"/>
      <c r="H85" s="536"/>
      <c r="I85" s="537"/>
      <c r="J85" s="535">
        <f>SUM(J77:N84)</f>
        <v>0</v>
      </c>
      <c r="K85" s="536"/>
      <c r="L85" s="536"/>
      <c r="M85" s="536"/>
      <c r="N85" s="537"/>
      <c r="O85" s="525">
        <f>J85-E85</f>
        <v>0</v>
      </c>
      <c r="P85" s="526"/>
      <c r="Q85" s="526"/>
      <c r="R85" s="526"/>
      <c r="S85" s="527"/>
      <c r="T85" s="237"/>
      <c r="U85" s="238"/>
      <c r="V85" s="238"/>
      <c r="W85" s="238"/>
      <c r="X85" s="238"/>
      <c r="Y85" s="238"/>
      <c r="Z85" s="238"/>
      <c r="AA85" s="238"/>
      <c r="AB85" s="238"/>
      <c r="AC85" s="239"/>
      <c r="AE85" s="236" t="s">
        <v>32</v>
      </c>
      <c r="AF85" s="236"/>
      <c r="AG85" s="236"/>
      <c r="AH85" s="236"/>
      <c r="AI85" s="608">
        <f>SUM(AI77:AM84)</f>
        <v>1195000</v>
      </c>
      <c r="AJ85" s="609"/>
      <c r="AK85" s="609"/>
      <c r="AL85" s="609"/>
      <c r="AM85" s="610"/>
      <c r="AN85" s="611">
        <f>SUM(AN77:AR84)</f>
        <v>1286000</v>
      </c>
      <c r="AO85" s="612"/>
      <c r="AP85" s="612"/>
      <c r="AQ85" s="612"/>
      <c r="AR85" s="613"/>
      <c r="AS85" s="525">
        <f t="shared" si="3"/>
        <v>91000</v>
      </c>
      <c r="AT85" s="526"/>
      <c r="AU85" s="526"/>
      <c r="AV85" s="526"/>
      <c r="AW85" s="527"/>
      <c r="AX85" s="237"/>
      <c r="AY85" s="238"/>
      <c r="AZ85" s="238"/>
      <c r="BA85" s="238"/>
      <c r="BB85" s="238"/>
      <c r="BC85" s="238"/>
      <c r="BD85" s="238"/>
      <c r="BE85" s="238"/>
      <c r="BF85" s="238"/>
      <c r="BG85" s="239"/>
    </row>
    <row r="86" spans="1:59" s="5" customFormat="1" ht="28.5" customHeight="1" x14ac:dyDescent="0.15">
      <c r="A86" s="15" t="s">
        <v>246</v>
      </c>
      <c r="B86" s="15"/>
      <c r="C86" s="15"/>
      <c r="D86" s="15"/>
      <c r="E86" s="15"/>
      <c r="AE86" s="15" t="s">
        <v>246</v>
      </c>
      <c r="AF86" s="15"/>
      <c r="AG86" s="15"/>
      <c r="AH86" s="15"/>
      <c r="AI86" s="15"/>
    </row>
    <row r="87" spans="1:59" s="5" customFormat="1" ht="28.5" customHeight="1" x14ac:dyDescent="0.15">
      <c r="A87" s="15" t="s">
        <v>247</v>
      </c>
      <c r="B87" s="15"/>
      <c r="C87" s="15"/>
      <c r="D87" s="15"/>
      <c r="E87" s="15"/>
      <c r="AE87" s="15" t="s">
        <v>248</v>
      </c>
      <c r="AF87" s="15"/>
      <c r="AG87" s="15"/>
      <c r="AH87" s="15"/>
      <c r="AI87" s="15"/>
    </row>
    <row r="88" spans="1:59" s="5" customFormat="1" ht="25.5" customHeight="1" x14ac:dyDescent="0.15">
      <c r="A88" s="390" t="s">
        <v>110</v>
      </c>
      <c r="B88" s="390"/>
      <c r="C88" s="390"/>
      <c r="D88" s="6"/>
      <c r="E88" s="6"/>
      <c r="F88" s="6"/>
      <c r="G88" s="6"/>
      <c r="H88" s="6"/>
      <c r="I88" s="6"/>
      <c r="J88" s="6"/>
      <c r="K88" s="6"/>
      <c r="L88" s="6"/>
      <c r="M88" s="6"/>
      <c r="N88" s="6"/>
      <c r="O88" s="6"/>
      <c r="P88" s="6"/>
      <c r="Q88" s="6"/>
      <c r="R88" s="6"/>
      <c r="S88" s="6"/>
      <c r="T88" s="6"/>
      <c r="U88" s="6"/>
      <c r="AE88" s="147" t="s">
        <v>110</v>
      </c>
      <c r="AF88" s="147"/>
      <c r="AG88" s="147"/>
      <c r="AH88" s="6"/>
      <c r="AI88" s="6"/>
      <c r="AJ88" s="6"/>
      <c r="AK88" s="6"/>
      <c r="AL88" s="6"/>
      <c r="AM88" s="6"/>
      <c r="AN88" s="6"/>
      <c r="AO88" s="6"/>
      <c r="AP88" s="6"/>
      <c r="AQ88" s="6"/>
      <c r="AR88" s="6"/>
      <c r="AS88" s="6"/>
      <c r="AT88" s="6"/>
      <c r="AU88" s="6"/>
      <c r="AV88" s="6"/>
      <c r="AW88" s="6"/>
      <c r="AX88" s="6"/>
      <c r="AY88" s="6"/>
    </row>
    <row r="89" spans="1:59" s="5" customFormat="1" ht="20.25" customHeight="1" x14ac:dyDescent="0.15">
      <c r="A89" s="147"/>
      <c r="B89" s="147"/>
      <c r="C89" s="147"/>
      <c r="D89" s="147"/>
      <c r="E89" s="147"/>
      <c r="F89" s="147"/>
      <c r="G89" s="147"/>
      <c r="H89" s="147"/>
      <c r="I89" s="147"/>
      <c r="J89" s="147"/>
      <c r="K89" s="147"/>
      <c r="L89" s="147"/>
      <c r="M89" s="147"/>
      <c r="N89" s="147"/>
      <c r="O89" s="147"/>
      <c r="P89" s="147"/>
      <c r="Q89" s="147"/>
      <c r="R89" s="147"/>
      <c r="S89" s="147"/>
      <c r="T89" s="147"/>
      <c r="U89" s="147"/>
      <c r="AE89" s="147"/>
      <c r="AF89" s="147"/>
      <c r="AG89" s="147"/>
      <c r="AH89" s="147"/>
      <c r="AI89" s="147"/>
      <c r="AJ89" s="147"/>
      <c r="AK89" s="147"/>
      <c r="AL89" s="147"/>
      <c r="AM89" s="147"/>
      <c r="AN89" s="147"/>
      <c r="AO89" s="147"/>
      <c r="AP89" s="147"/>
      <c r="AQ89" s="147"/>
      <c r="AR89" s="147"/>
      <c r="AS89" s="147"/>
      <c r="AT89" s="147"/>
      <c r="AU89" s="147"/>
      <c r="AV89" s="147"/>
      <c r="AW89" s="147"/>
      <c r="AX89" s="147"/>
      <c r="AY89" s="147"/>
    </row>
    <row r="90" spans="1:59" s="5" customFormat="1" ht="20.25" customHeight="1" x14ac:dyDescent="0.15">
      <c r="A90" s="543" t="s">
        <v>111</v>
      </c>
      <c r="B90" s="543"/>
      <c r="C90" s="543"/>
      <c r="D90" s="543"/>
      <c r="E90" s="543"/>
      <c r="F90" s="543"/>
      <c r="G90" s="543"/>
      <c r="H90" s="543"/>
      <c r="I90" s="543"/>
      <c r="J90" s="543"/>
      <c r="K90" s="543"/>
      <c r="L90" s="543"/>
      <c r="M90" s="543"/>
      <c r="N90" s="543"/>
      <c r="O90" s="543"/>
      <c r="P90" s="543"/>
      <c r="Q90" s="543"/>
      <c r="R90" s="543"/>
      <c r="S90" s="543"/>
      <c r="T90" s="543"/>
      <c r="U90" s="543"/>
      <c r="AE90" s="543" t="s">
        <v>111</v>
      </c>
      <c r="AF90" s="543"/>
      <c r="AG90" s="543"/>
      <c r="AH90" s="543"/>
      <c r="AI90" s="543"/>
      <c r="AJ90" s="543"/>
      <c r="AK90" s="543"/>
      <c r="AL90" s="543"/>
      <c r="AM90" s="543"/>
      <c r="AN90" s="543"/>
      <c r="AO90" s="543"/>
      <c r="AP90" s="543"/>
      <c r="AQ90" s="543"/>
      <c r="AR90" s="543"/>
      <c r="AS90" s="543"/>
      <c r="AT90" s="543"/>
      <c r="AU90" s="543"/>
      <c r="AV90" s="543"/>
      <c r="AW90" s="543"/>
      <c r="AX90" s="543"/>
      <c r="AY90" s="543"/>
    </row>
    <row r="91" spans="1:59" s="5" customFormat="1" ht="20.25" customHeight="1" x14ac:dyDescent="0.15">
      <c r="A91" s="248"/>
      <c r="B91" s="248"/>
      <c r="C91" s="248"/>
      <c r="D91" s="248"/>
      <c r="E91" s="248"/>
      <c r="F91" s="248"/>
      <c r="G91" s="248"/>
      <c r="H91" s="248"/>
      <c r="I91" s="248"/>
      <c r="J91" s="248"/>
      <c r="K91" s="248"/>
      <c r="L91" s="248"/>
      <c r="M91" s="248"/>
      <c r="N91" s="248"/>
      <c r="O91" s="248"/>
      <c r="P91" s="248"/>
      <c r="Q91" s="248"/>
      <c r="R91" s="248"/>
      <c r="S91" s="248"/>
      <c r="T91" s="248"/>
      <c r="U91" s="248"/>
      <c r="AE91" s="248"/>
      <c r="AF91" s="248"/>
      <c r="AG91" s="248"/>
      <c r="AH91" s="248"/>
      <c r="AI91" s="248"/>
      <c r="AJ91" s="248"/>
      <c r="AK91" s="248"/>
      <c r="AL91" s="248"/>
      <c r="AM91" s="248"/>
      <c r="AN91" s="248"/>
      <c r="AO91" s="248"/>
      <c r="AP91" s="248"/>
      <c r="AQ91" s="248"/>
      <c r="AR91" s="248"/>
      <c r="AS91" s="248"/>
      <c r="AT91" s="248"/>
      <c r="AU91" s="248"/>
      <c r="AV91" s="248"/>
      <c r="AW91" s="248"/>
      <c r="AX91" s="248"/>
      <c r="AY91" s="248"/>
    </row>
    <row r="92" spans="1:59" s="5" customFormat="1" ht="20.25" customHeight="1" x14ac:dyDescent="0.15">
      <c r="A92" s="248"/>
      <c r="B92" s="248"/>
      <c r="C92" s="248"/>
      <c r="D92" s="248"/>
      <c r="E92" s="248"/>
      <c r="F92" s="248"/>
      <c r="G92" s="248"/>
      <c r="H92" s="248"/>
      <c r="I92" s="248"/>
      <c r="J92" s="248"/>
      <c r="K92" s="248"/>
      <c r="L92" s="248"/>
      <c r="M92" s="248"/>
      <c r="N92" s="248"/>
      <c r="O92" s="248"/>
      <c r="P92" s="248"/>
      <c r="Q92" s="248"/>
      <c r="R92" s="248"/>
      <c r="S92" s="248"/>
      <c r="T92" s="248"/>
      <c r="AE92" s="248"/>
      <c r="AF92" s="248"/>
      <c r="AG92" s="248"/>
      <c r="AH92" s="248"/>
      <c r="AI92" s="248"/>
      <c r="AJ92" s="248"/>
      <c r="AK92" s="248"/>
      <c r="AL92" s="248"/>
      <c r="AM92" s="248"/>
      <c r="AN92" s="248"/>
      <c r="AO92" s="248"/>
      <c r="AP92" s="248"/>
      <c r="AQ92" s="248"/>
      <c r="AR92" s="248"/>
      <c r="AS92" s="248"/>
      <c r="AT92" s="248"/>
      <c r="AU92" s="248"/>
      <c r="AV92" s="248"/>
      <c r="AW92" s="248"/>
      <c r="AX92" s="248"/>
    </row>
    <row r="93" spans="1:59" s="5" customFormat="1" ht="20.25" customHeight="1" x14ac:dyDescent="0.15">
      <c r="B93" s="16" t="s">
        <v>112</v>
      </c>
      <c r="C93" s="544" t="s">
        <v>113</v>
      </c>
      <c r="D93" s="544"/>
      <c r="E93" s="544"/>
      <c r="F93" s="544"/>
      <c r="G93" s="544"/>
      <c r="H93" s="544"/>
      <c r="J93" s="545">
        <f>IF(B37="","",B37)</f>
        <v>0</v>
      </c>
      <c r="K93" s="545"/>
      <c r="L93" s="545"/>
      <c r="M93" s="545"/>
      <c r="N93" s="545"/>
      <c r="O93" s="545"/>
      <c r="P93" s="545"/>
      <c r="Q93" s="545"/>
      <c r="R93" s="545"/>
      <c r="S93" s="545"/>
      <c r="T93" s="545"/>
      <c r="U93" s="545"/>
      <c r="V93" s="545"/>
      <c r="W93" s="545"/>
      <c r="X93" s="545"/>
      <c r="Y93" s="545"/>
      <c r="Z93" s="545"/>
      <c r="AF93" s="16" t="s">
        <v>112</v>
      </c>
      <c r="AG93" s="544" t="s">
        <v>113</v>
      </c>
      <c r="AH93" s="544"/>
      <c r="AI93" s="544"/>
      <c r="AJ93" s="544"/>
      <c r="AK93" s="544"/>
      <c r="AL93" s="544"/>
      <c r="AN93" s="619" t="str">
        <f>IF(AF37="","",AF37)</f>
        <v>○○大学○○部　夏合宿</v>
      </c>
      <c r="AO93" s="619"/>
      <c r="AP93" s="619"/>
      <c r="AQ93" s="619"/>
      <c r="AR93" s="619"/>
      <c r="AS93" s="619"/>
      <c r="AT93" s="619"/>
      <c r="AU93" s="619"/>
      <c r="AV93" s="619"/>
      <c r="AW93" s="619"/>
      <c r="AX93" s="619"/>
      <c r="AY93" s="619"/>
      <c r="AZ93" s="619"/>
      <c r="BA93" s="619"/>
      <c r="BB93" s="619"/>
      <c r="BC93" s="619"/>
      <c r="BD93" s="619"/>
    </row>
    <row r="94" spans="1:59" s="5" customFormat="1" ht="20.25" customHeight="1" x14ac:dyDescent="0.15"/>
    <row r="95" spans="1:59" s="5" customFormat="1" ht="20.25" customHeight="1" x14ac:dyDescent="0.15">
      <c r="B95" s="16" t="s">
        <v>114</v>
      </c>
      <c r="C95" s="59" t="s">
        <v>115</v>
      </c>
      <c r="D95" s="59"/>
      <c r="E95" s="59"/>
      <c r="F95" s="59"/>
      <c r="G95" s="59"/>
      <c r="H95" s="59"/>
      <c r="I95" s="59"/>
      <c r="J95" s="59"/>
      <c r="K95" s="59"/>
      <c r="L95" s="12"/>
      <c r="M95" s="12"/>
      <c r="N95" s="12"/>
      <c r="O95" s="12"/>
      <c r="P95" s="12"/>
      <c r="Q95" s="12"/>
      <c r="R95" s="12"/>
      <c r="S95" s="12"/>
      <c r="T95" s="12"/>
      <c r="U95" s="12"/>
      <c r="AF95" s="16" t="s">
        <v>114</v>
      </c>
      <c r="AG95" s="59" t="s">
        <v>115</v>
      </c>
      <c r="AH95" s="59"/>
      <c r="AI95" s="59"/>
      <c r="AJ95" s="59"/>
      <c r="AK95" s="59"/>
      <c r="AL95" s="59"/>
      <c r="AM95" s="59"/>
      <c r="AN95" s="59"/>
      <c r="AO95" s="59"/>
      <c r="AP95" s="12"/>
      <c r="AQ95" s="12"/>
      <c r="AR95" s="12"/>
      <c r="AS95" s="12"/>
      <c r="AT95" s="12"/>
      <c r="AU95" s="12"/>
      <c r="AV95" s="12"/>
      <c r="AW95" s="12"/>
      <c r="AX95" s="12"/>
      <c r="AY95" s="12"/>
    </row>
    <row r="96" spans="1:59" s="5" customFormat="1" ht="20.25" customHeight="1" x14ac:dyDescent="0.15">
      <c r="G96" s="248"/>
      <c r="H96" s="248"/>
      <c r="I96" s="248"/>
      <c r="J96" s="248"/>
      <c r="K96" s="248"/>
      <c r="L96" s="248"/>
      <c r="M96" s="248"/>
      <c r="N96" s="248"/>
      <c r="O96" s="248"/>
      <c r="P96" s="248"/>
      <c r="Q96" s="248"/>
      <c r="R96" s="248"/>
      <c r="S96" s="248"/>
      <c r="T96" s="248"/>
      <c r="AK96" s="248"/>
      <c r="AL96" s="248"/>
      <c r="AM96" s="248"/>
      <c r="AN96" s="248"/>
      <c r="AO96" s="248"/>
      <c r="AP96" s="248"/>
      <c r="AQ96" s="248"/>
      <c r="AR96" s="248"/>
      <c r="AS96" s="248"/>
      <c r="AT96" s="248"/>
      <c r="AU96" s="248"/>
      <c r="AV96" s="248"/>
      <c r="AW96" s="248"/>
      <c r="AX96" s="248"/>
    </row>
    <row r="97" spans="1:56" s="5" customFormat="1" ht="20.25" customHeight="1" x14ac:dyDescent="0.15">
      <c r="C97" s="147" t="s">
        <v>116</v>
      </c>
      <c r="D97" s="147"/>
      <c r="E97" s="147"/>
      <c r="F97" s="147"/>
      <c r="G97" s="147"/>
      <c r="H97" s="147"/>
      <c r="J97" s="541"/>
      <c r="K97" s="541"/>
      <c r="L97" s="541"/>
      <c r="M97" s="541"/>
      <c r="N97" s="541"/>
      <c r="O97" s="541"/>
      <c r="P97" s="541"/>
      <c r="Q97" s="541"/>
      <c r="R97" s="541"/>
      <c r="S97" s="541"/>
      <c r="T97" s="541"/>
      <c r="U97" s="541"/>
      <c r="V97" s="541"/>
      <c r="W97" s="541"/>
      <c r="X97" s="541"/>
      <c r="Y97" s="541"/>
      <c r="Z97" s="541"/>
      <c r="AG97" s="147" t="s">
        <v>116</v>
      </c>
      <c r="AH97" s="147"/>
      <c r="AI97" s="147"/>
      <c r="AJ97" s="147"/>
      <c r="AK97" s="147"/>
      <c r="AL97" s="147"/>
      <c r="AN97" s="620" t="s">
        <v>221</v>
      </c>
      <c r="AO97" s="620"/>
      <c r="AP97" s="620"/>
      <c r="AQ97" s="620"/>
      <c r="AR97" s="620"/>
      <c r="AS97" s="620"/>
      <c r="AT97" s="620"/>
      <c r="AU97" s="620"/>
      <c r="AV97" s="620"/>
      <c r="AW97" s="620"/>
      <c r="AX97" s="620"/>
      <c r="AY97" s="620"/>
      <c r="AZ97" s="620"/>
      <c r="BA97" s="620"/>
      <c r="BB97" s="620"/>
      <c r="BC97" s="620"/>
      <c r="BD97" s="620"/>
    </row>
    <row r="98" spans="1:56" s="5" customFormat="1" ht="20.25" customHeight="1" x14ac:dyDescent="0.15">
      <c r="F98" s="6"/>
      <c r="G98" s="248"/>
      <c r="H98" s="248"/>
      <c r="I98" s="248"/>
      <c r="J98" s="542"/>
      <c r="K98" s="542"/>
      <c r="L98" s="542"/>
      <c r="M98" s="542"/>
      <c r="N98" s="542"/>
      <c r="O98" s="542"/>
      <c r="P98" s="542"/>
      <c r="Q98" s="542"/>
      <c r="R98" s="542"/>
      <c r="S98" s="542"/>
      <c r="T98" s="542"/>
      <c r="AJ98" s="6"/>
      <c r="AK98" s="248"/>
      <c r="AL98" s="248"/>
      <c r="AM98" s="248"/>
      <c r="AN98" s="542"/>
      <c r="AO98" s="542"/>
      <c r="AP98" s="542"/>
      <c r="AQ98" s="542"/>
      <c r="AR98" s="542"/>
      <c r="AS98" s="542"/>
      <c r="AT98" s="542"/>
      <c r="AU98" s="542"/>
      <c r="AV98" s="542"/>
      <c r="AW98" s="542"/>
      <c r="AX98" s="542"/>
    </row>
    <row r="99" spans="1:56" s="5" customFormat="1" ht="20.25" customHeight="1" x14ac:dyDescent="0.15">
      <c r="A99" s="248"/>
      <c r="B99" s="248"/>
      <c r="C99" s="544" t="s">
        <v>117</v>
      </c>
      <c r="D99" s="544"/>
      <c r="E99" s="544"/>
      <c r="F99" s="544"/>
      <c r="G99" s="544"/>
      <c r="H99" s="544"/>
      <c r="J99" s="120"/>
      <c r="K99" s="120"/>
      <c r="L99" s="120"/>
      <c r="M99" s="120"/>
      <c r="N99" s="120"/>
      <c r="O99" s="120"/>
      <c r="P99" s="120"/>
      <c r="Q99" s="120"/>
      <c r="R99" s="120"/>
      <c r="S99" s="120"/>
      <c r="T99" s="120"/>
      <c r="U99" s="120"/>
      <c r="V99" s="120"/>
      <c r="W99" s="120"/>
      <c r="X99" s="120"/>
      <c r="Y99" s="120"/>
      <c r="Z99" s="120"/>
      <c r="AE99" s="248"/>
      <c r="AF99" s="248"/>
      <c r="AG99" s="544" t="s">
        <v>117</v>
      </c>
      <c r="AH99" s="544"/>
      <c r="AI99" s="544"/>
      <c r="AJ99" s="544"/>
      <c r="AK99" s="544"/>
      <c r="AL99" s="544"/>
      <c r="AN99" s="620" t="s">
        <v>235</v>
      </c>
      <c r="AO99" s="620"/>
      <c r="AP99" s="620"/>
      <c r="AQ99" s="620"/>
      <c r="AR99" s="620"/>
      <c r="AS99" s="620"/>
      <c r="AT99" s="620"/>
      <c r="AU99" s="620"/>
      <c r="AV99" s="620"/>
      <c r="AW99" s="620"/>
      <c r="AX99" s="620"/>
      <c r="AY99" s="620"/>
      <c r="AZ99" s="620"/>
      <c r="BA99" s="620"/>
      <c r="BB99" s="620"/>
      <c r="BC99" s="620"/>
      <c r="BD99" s="620"/>
    </row>
    <row r="100" spans="1:56" s="5" customFormat="1" ht="20.25" customHeight="1" x14ac:dyDescent="0.15"/>
    <row r="101" spans="1:56" s="5" customFormat="1" ht="20.25" customHeight="1" x14ac:dyDescent="0.15">
      <c r="A101" s="248"/>
      <c r="B101" s="248"/>
      <c r="C101" s="248"/>
      <c r="D101" s="248"/>
      <c r="E101" s="248"/>
      <c r="F101" s="248"/>
      <c r="G101" s="248"/>
      <c r="H101" s="248"/>
      <c r="I101" s="248"/>
      <c r="J101" s="248"/>
      <c r="K101" s="248"/>
      <c r="L101" s="248"/>
      <c r="M101" s="248"/>
      <c r="N101" s="248"/>
      <c r="O101" s="248"/>
      <c r="P101" s="248"/>
      <c r="Q101" s="248"/>
      <c r="R101" s="248"/>
      <c r="S101" s="248"/>
      <c r="T101" s="248"/>
      <c r="U101" s="248"/>
      <c r="AE101" s="248"/>
      <c r="AF101" s="248"/>
      <c r="AG101" s="248"/>
      <c r="AH101" s="248"/>
      <c r="AI101" s="248"/>
      <c r="AJ101" s="248"/>
      <c r="AK101" s="248"/>
      <c r="AL101" s="248"/>
      <c r="AM101" s="248"/>
      <c r="AN101" s="248"/>
      <c r="AO101" s="248"/>
      <c r="AP101" s="248"/>
      <c r="AQ101" s="248"/>
      <c r="AR101" s="248"/>
      <c r="AS101" s="248"/>
      <c r="AT101" s="248"/>
      <c r="AU101" s="248"/>
      <c r="AV101" s="248"/>
      <c r="AW101" s="248"/>
      <c r="AX101" s="248"/>
      <c r="AY101" s="248"/>
    </row>
    <row r="102" spans="1:56" s="5" customFormat="1" ht="30.75" customHeight="1" x14ac:dyDescent="0.15">
      <c r="A102" s="546"/>
      <c r="B102" s="546"/>
      <c r="C102" s="546"/>
      <c r="D102" s="547"/>
      <c r="E102" s="548" t="s">
        <v>118</v>
      </c>
      <c r="F102" s="549"/>
      <c r="G102" s="549"/>
      <c r="H102" s="549"/>
      <c r="I102" s="549"/>
      <c r="J102" s="549"/>
      <c r="K102" s="549"/>
      <c r="L102" s="550"/>
      <c r="M102" s="548" t="s">
        <v>119</v>
      </c>
      <c r="N102" s="549"/>
      <c r="O102" s="549"/>
      <c r="P102" s="549"/>
      <c r="Q102" s="549"/>
      <c r="R102" s="549"/>
      <c r="S102" s="549"/>
      <c r="T102" s="549"/>
      <c r="U102" s="549"/>
      <c r="V102" s="550"/>
      <c r="W102" s="23"/>
      <c r="AE102" s="546"/>
      <c r="AF102" s="546"/>
      <c r="AG102" s="546"/>
      <c r="AH102" s="547"/>
      <c r="AI102" s="548" t="s">
        <v>118</v>
      </c>
      <c r="AJ102" s="549"/>
      <c r="AK102" s="549"/>
      <c r="AL102" s="549"/>
      <c r="AM102" s="549"/>
      <c r="AN102" s="549"/>
      <c r="AO102" s="549"/>
      <c r="AP102" s="550"/>
      <c r="AQ102" s="548" t="s">
        <v>119</v>
      </c>
      <c r="AR102" s="549"/>
      <c r="AS102" s="549"/>
      <c r="AT102" s="549"/>
      <c r="AU102" s="549"/>
      <c r="AV102" s="549"/>
      <c r="AW102" s="549"/>
      <c r="AX102" s="549"/>
      <c r="AY102" s="549"/>
      <c r="AZ102" s="550"/>
      <c r="BA102" s="23"/>
    </row>
    <row r="103" spans="1:56" s="5" customFormat="1" ht="30.75" customHeight="1" x14ac:dyDescent="0.15">
      <c r="A103" s="546"/>
      <c r="B103" s="546"/>
      <c r="C103" s="546"/>
      <c r="D103" s="547"/>
      <c r="E103" s="539"/>
      <c r="F103" s="540"/>
      <c r="G103" s="540"/>
      <c r="H103" s="540"/>
      <c r="I103" s="17" t="s">
        <v>9</v>
      </c>
      <c r="J103" s="540"/>
      <c r="K103" s="540"/>
      <c r="L103" s="18" t="s">
        <v>10</v>
      </c>
      <c r="M103" s="24"/>
      <c r="N103" s="17"/>
      <c r="O103" s="25"/>
      <c r="P103" s="538"/>
      <c r="Q103" s="538"/>
      <c r="R103" s="538"/>
      <c r="S103" s="538"/>
      <c r="T103" s="395" t="s">
        <v>120</v>
      </c>
      <c r="U103" s="395"/>
      <c r="V103" s="396"/>
      <c r="W103" s="23"/>
      <c r="AE103" s="546"/>
      <c r="AF103" s="546"/>
      <c r="AG103" s="546"/>
      <c r="AH103" s="547"/>
      <c r="AI103" s="621" t="s">
        <v>215</v>
      </c>
      <c r="AJ103" s="622"/>
      <c r="AK103" s="622"/>
      <c r="AL103" s="622"/>
      <c r="AM103" s="17" t="s">
        <v>9</v>
      </c>
      <c r="AN103" s="622" t="s">
        <v>215</v>
      </c>
      <c r="AO103" s="622"/>
      <c r="AP103" s="18" t="s">
        <v>10</v>
      </c>
      <c r="AQ103" s="24"/>
      <c r="AR103" s="17"/>
      <c r="AS103" s="25"/>
      <c r="AT103" s="623">
        <v>55</v>
      </c>
      <c r="AU103" s="623"/>
      <c r="AV103" s="623"/>
      <c r="AW103" s="623"/>
      <c r="AX103" s="395" t="s">
        <v>120</v>
      </c>
      <c r="AY103" s="395"/>
      <c r="AZ103" s="396"/>
      <c r="BA103" s="23"/>
    </row>
    <row r="104" spans="1:56" s="5" customFormat="1" ht="30.75" customHeight="1" x14ac:dyDescent="0.15">
      <c r="A104" s="546"/>
      <c r="B104" s="546"/>
      <c r="C104" s="546"/>
      <c r="D104" s="547"/>
      <c r="E104" s="539"/>
      <c r="F104" s="540"/>
      <c r="G104" s="540"/>
      <c r="H104" s="540"/>
      <c r="I104" s="17" t="s">
        <v>9</v>
      </c>
      <c r="J104" s="540"/>
      <c r="K104" s="540"/>
      <c r="L104" s="18" t="s">
        <v>10</v>
      </c>
      <c r="M104" s="24"/>
      <c r="N104" s="17"/>
      <c r="O104" s="25"/>
      <c r="P104" s="538"/>
      <c r="Q104" s="538"/>
      <c r="R104" s="538"/>
      <c r="S104" s="538"/>
      <c r="T104" s="395" t="s">
        <v>120</v>
      </c>
      <c r="U104" s="395"/>
      <c r="V104" s="396"/>
      <c r="W104" s="23"/>
      <c r="AE104" s="546"/>
      <c r="AF104" s="546"/>
      <c r="AG104" s="546"/>
      <c r="AH104" s="547"/>
      <c r="AI104" s="621" t="s">
        <v>215</v>
      </c>
      <c r="AJ104" s="622"/>
      <c r="AK104" s="622"/>
      <c r="AL104" s="622"/>
      <c r="AM104" s="17" t="s">
        <v>9</v>
      </c>
      <c r="AN104" s="622" t="s">
        <v>215</v>
      </c>
      <c r="AO104" s="622"/>
      <c r="AP104" s="18" t="s">
        <v>10</v>
      </c>
      <c r="AQ104" s="24"/>
      <c r="AR104" s="17"/>
      <c r="AS104" s="25"/>
      <c r="AT104" s="623">
        <v>53</v>
      </c>
      <c r="AU104" s="623"/>
      <c r="AV104" s="623"/>
      <c r="AW104" s="623"/>
      <c r="AX104" s="395" t="s">
        <v>120</v>
      </c>
      <c r="AY104" s="395"/>
      <c r="AZ104" s="396"/>
      <c r="BA104" s="23"/>
    </row>
    <row r="105" spans="1:56" s="5" customFormat="1" ht="30.75" customHeight="1" x14ac:dyDescent="0.15">
      <c r="A105" s="546"/>
      <c r="B105" s="546"/>
      <c r="C105" s="546"/>
      <c r="D105" s="547"/>
      <c r="E105" s="539"/>
      <c r="F105" s="540"/>
      <c r="G105" s="540"/>
      <c r="H105" s="540"/>
      <c r="I105" s="17" t="s">
        <v>9</v>
      </c>
      <c r="J105" s="540"/>
      <c r="K105" s="540"/>
      <c r="L105" s="18" t="s">
        <v>10</v>
      </c>
      <c r="M105" s="24"/>
      <c r="N105" s="17"/>
      <c r="O105" s="25"/>
      <c r="P105" s="538"/>
      <c r="Q105" s="538"/>
      <c r="R105" s="538"/>
      <c r="S105" s="538"/>
      <c r="T105" s="395" t="s">
        <v>120</v>
      </c>
      <c r="U105" s="395"/>
      <c r="V105" s="396"/>
      <c r="W105" s="23"/>
      <c r="AE105" s="546"/>
      <c r="AF105" s="546"/>
      <c r="AG105" s="546"/>
      <c r="AH105" s="547"/>
      <c r="AI105" s="416"/>
      <c r="AJ105" s="395"/>
      <c r="AK105" s="395"/>
      <c r="AL105" s="395"/>
      <c r="AM105" s="17" t="s">
        <v>9</v>
      </c>
      <c r="AN105" s="395"/>
      <c r="AO105" s="395"/>
      <c r="AP105" s="18" t="s">
        <v>10</v>
      </c>
      <c r="AQ105" s="24"/>
      <c r="AR105" s="17"/>
      <c r="AS105" s="25"/>
      <c r="AT105" s="624"/>
      <c r="AU105" s="624"/>
      <c r="AV105" s="624"/>
      <c r="AW105" s="624"/>
      <c r="AX105" s="395" t="s">
        <v>120</v>
      </c>
      <c r="AY105" s="395"/>
      <c r="AZ105" s="396"/>
      <c r="BA105" s="23"/>
    </row>
    <row r="106" spans="1:56" s="5" customFormat="1" ht="30.75" customHeight="1" x14ac:dyDescent="0.15">
      <c r="A106" s="546"/>
      <c r="B106" s="546"/>
      <c r="C106" s="546"/>
      <c r="D106" s="547"/>
      <c r="E106" s="539"/>
      <c r="F106" s="540"/>
      <c r="G106" s="540"/>
      <c r="H106" s="540"/>
      <c r="I106" s="17" t="s">
        <v>9</v>
      </c>
      <c r="J106" s="540"/>
      <c r="K106" s="540"/>
      <c r="L106" s="18" t="s">
        <v>10</v>
      </c>
      <c r="M106" s="24"/>
      <c r="N106" s="17"/>
      <c r="O106" s="25"/>
      <c r="P106" s="538"/>
      <c r="Q106" s="538"/>
      <c r="R106" s="538"/>
      <c r="S106" s="538"/>
      <c r="T106" s="395" t="s">
        <v>120</v>
      </c>
      <c r="U106" s="395"/>
      <c r="V106" s="396"/>
      <c r="W106" s="23"/>
      <c r="AE106" s="546"/>
      <c r="AF106" s="546"/>
      <c r="AG106" s="546"/>
      <c r="AH106" s="547"/>
      <c r="AI106" s="416"/>
      <c r="AJ106" s="395"/>
      <c r="AK106" s="395"/>
      <c r="AL106" s="395"/>
      <c r="AM106" s="17" t="s">
        <v>9</v>
      </c>
      <c r="AN106" s="395"/>
      <c r="AO106" s="395"/>
      <c r="AP106" s="18" t="s">
        <v>10</v>
      </c>
      <c r="AQ106" s="24"/>
      <c r="AR106" s="17"/>
      <c r="AS106" s="25"/>
      <c r="AT106" s="624"/>
      <c r="AU106" s="624"/>
      <c r="AV106" s="624"/>
      <c r="AW106" s="624"/>
      <c r="AX106" s="395" t="s">
        <v>120</v>
      </c>
      <c r="AY106" s="395"/>
      <c r="AZ106" s="396"/>
      <c r="BA106" s="23"/>
    </row>
    <row r="107" spans="1:56" s="5" customFormat="1" ht="30.75" customHeight="1" x14ac:dyDescent="0.15">
      <c r="A107" s="546"/>
      <c r="B107" s="546"/>
      <c r="C107" s="546"/>
      <c r="D107" s="547"/>
      <c r="E107" s="539"/>
      <c r="F107" s="540"/>
      <c r="G107" s="540"/>
      <c r="H107" s="540"/>
      <c r="I107" s="17" t="s">
        <v>9</v>
      </c>
      <c r="J107" s="540"/>
      <c r="K107" s="540"/>
      <c r="L107" s="18" t="s">
        <v>10</v>
      </c>
      <c r="M107" s="24"/>
      <c r="N107" s="17"/>
      <c r="O107" s="25"/>
      <c r="P107" s="538"/>
      <c r="Q107" s="538"/>
      <c r="R107" s="538"/>
      <c r="S107" s="538"/>
      <c r="T107" s="395" t="s">
        <v>120</v>
      </c>
      <c r="U107" s="395"/>
      <c r="V107" s="396"/>
      <c r="W107" s="23"/>
      <c r="AE107" s="546"/>
      <c r="AF107" s="546"/>
      <c r="AG107" s="546"/>
      <c r="AH107" s="547"/>
      <c r="AI107" s="416"/>
      <c r="AJ107" s="395"/>
      <c r="AK107" s="395"/>
      <c r="AL107" s="395"/>
      <c r="AM107" s="17" t="s">
        <v>9</v>
      </c>
      <c r="AN107" s="395"/>
      <c r="AO107" s="395"/>
      <c r="AP107" s="18" t="s">
        <v>10</v>
      </c>
      <c r="AQ107" s="24"/>
      <c r="AR107" s="17"/>
      <c r="AS107" s="25"/>
      <c r="AT107" s="624"/>
      <c r="AU107" s="624"/>
      <c r="AV107" s="624"/>
      <c r="AW107" s="624"/>
      <c r="AX107" s="395" t="s">
        <v>120</v>
      </c>
      <c r="AY107" s="395"/>
      <c r="AZ107" s="396"/>
      <c r="BA107" s="23"/>
    </row>
    <row r="108" spans="1:56" s="5" customFormat="1" ht="30.75" customHeight="1" x14ac:dyDescent="0.15">
      <c r="A108" s="546"/>
      <c r="B108" s="546"/>
      <c r="C108" s="546"/>
      <c r="D108" s="547"/>
      <c r="E108" s="539"/>
      <c r="F108" s="540"/>
      <c r="G108" s="540"/>
      <c r="H108" s="540"/>
      <c r="I108" s="17" t="s">
        <v>9</v>
      </c>
      <c r="J108" s="540"/>
      <c r="K108" s="540"/>
      <c r="L108" s="18" t="s">
        <v>10</v>
      </c>
      <c r="M108" s="24"/>
      <c r="N108" s="17"/>
      <c r="O108" s="25"/>
      <c r="P108" s="538"/>
      <c r="Q108" s="538"/>
      <c r="R108" s="538"/>
      <c r="S108" s="538"/>
      <c r="T108" s="395" t="s">
        <v>120</v>
      </c>
      <c r="U108" s="395"/>
      <c r="V108" s="396"/>
      <c r="W108" s="23"/>
      <c r="AE108" s="546"/>
      <c r="AF108" s="546"/>
      <c r="AG108" s="546"/>
      <c r="AH108" s="547"/>
      <c r="AI108" s="416"/>
      <c r="AJ108" s="395"/>
      <c r="AK108" s="395"/>
      <c r="AL108" s="395"/>
      <c r="AM108" s="17" t="s">
        <v>9</v>
      </c>
      <c r="AN108" s="395"/>
      <c r="AO108" s="395"/>
      <c r="AP108" s="18" t="s">
        <v>10</v>
      </c>
      <c r="AQ108" s="24"/>
      <c r="AR108" s="17"/>
      <c r="AS108" s="25"/>
      <c r="AT108" s="624"/>
      <c r="AU108" s="624"/>
      <c r="AV108" s="624"/>
      <c r="AW108" s="624"/>
      <c r="AX108" s="395" t="s">
        <v>120</v>
      </c>
      <c r="AY108" s="395"/>
      <c r="AZ108" s="396"/>
      <c r="BA108" s="23"/>
    </row>
    <row r="109" spans="1:56" s="5" customFormat="1" ht="30.75" customHeight="1" x14ac:dyDescent="0.15">
      <c r="A109" s="546"/>
      <c r="B109" s="546"/>
      <c r="C109" s="546"/>
      <c r="D109" s="547"/>
      <c r="E109" s="539"/>
      <c r="F109" s="540"/>
      <c r="G109" s="540"/>
      <c r="H109" s="540"/>
      <c r="I109" s="17" t="s">
        <v>9</v>
      </c>
      <c r="J109" s="540"/>
      <c r="K109" s="540"/>
      <c r="L109" s="18" t="s">
        <v>10</v>
      </c>
      <c r="M109" s="24"/>
      <c r="N109" s="17"/>
      <c r="O109" s="25"/>
      <c r="P109" s="538"/>
      <c r="Q109" s="538"/>
      <c r="R109" s="538"/>
      <c r="S109" s="538"/>
      <c r="T109" s="395" t="s">
        <v>120</v>
      </c>
      <c r="U109" s="395"/>
      <c r="V109" s="396"/>
      <c r="W109" s="23"/>
      <c r="AE109" s="546"/>
      <c r="AF109" s="546"/>
      <c r="AG109" s="546"/>
      <c r="AH109" s="547"/>
      <c r="AI109" s="416"/>
      <c r="AJ109" s="395"/>
      <c r="AK109" s="395"/>
      <c r="AL109" s="395"/>
      <c r="AM109" s="17" t="s">
        <v>9</v>
      </c>
      <c r="AN109" s="395"/>
      <c r="AO109" s="395"/>
      <c r="AP109" s="18" t="s">
        <v>10</v>
      </c>
      <c r="AQ109" s="24"/>
      <c r="AR109" s="17"/>
      <c r="AS109" s="25"/>
      <c r="AT109" s="624"/>
      <c r="AU109" s="624"/>
      <c r="AV109" s="624"/>
      <c r="AW109" s="624"/>
      <c r="AX109" s="395" t="s">
        <v>120</v>
      </c>
      <c r="AY109" s="395"/>
      <c r="AZ109" s="396"/>
      <c r="BA109" s="23"/>
    </row>
    <row r="110" spans="1:56" s="5" customFormat="1" ht="30.75" customHeight="1" x14ac:dyDescent="0.15">
      <c r="A110" s="546"/>
      <c r="B110" s="546"/>
      <c r="C110" s="546"/>
      <c r="D110" s="547"/>
      <c r="E110" s="416" t="s">
        <v>121</v>
      </c>
      <c r="F110" s="395"/>
      <c r="G110" s="395"/>
      <c r="H110" s="395"/>
      <c r="I110" s="395"/>
      <c r="J110" s="395"/>
      <c r="K110" s="395"/>
      <c r="L110" s="396"/>
      <c r="M110" s="416" t="s">
        <v>16</v>
      </c>
      <c r="N110" s="395"/>
      <c r="O110" s="25"/>
      <c r="P110" s="552" t="str">
        <f>IF(P103="","",SUM(P103:P109))</f>
        <v/>
      </c>
      <c r="Q110" s="552"/>
      <c r="R110" s="552"/>
      <c r="S110" s="552"/>
      <c r="T110" s="395" t="s">
        <v>120</v>
      </c>
      <c r="U110" s="395"/>
      <c r="V110" s="396"/>
      <c r="W110" s="23"/>
      <c r="AE110" s="546"/>
      <c r="AF110" s="546"/>
      <c r="AG110" s="546"/>
      <c r="AH110" s="547"/>
      <c r="AI110" s="416" t="s">
        <v>121</v>
      </c>
      <c r="AJ110" s="395"/>
      <c r="AK110" s="395"/>
      <c r="AL110" s="395"/>
      <c r="AM110" s="395"/>
      <c r="AN110" s="395"/>
      <c r="AO110" s="395"/>
      <c r="AP110" s="396"/>
      <c r="AQ110" s="416" t="s">
        <v>16</v>
      </c>
      <c r="AR110" s="395"/>
      <c r="AS110" s="25"/>
      <c r="AT110" s="625">
        <f>IF(AT103="","",SUM(AT103:AT109))</f>
        <v>108</v>
      </c>
      <c r="AU110" s="625"/>
      <c r="AV110" s="625"/>
      <c r="AW110" s="625"/>
      <c r="AX110" s="395" t="s">
        <v>120</v>
      </c>
      <c r="AY110" s="395"/>
      <c r="AZ110" s="396"/>
      <c r="BA110" s="23"/>
    </row>
    <row r="111" spans="1:56" s="5" customFormat="1" ht="20.25" customHeight="1" x14ac:dyDescent="0.15">
      <c r="A111" s="248"/>
      <c r="B111" s="248"/>
      <c r="C111" s="248"/>
      <c r="D111" s="248"/>
      <c r="E111" s="248"/>
      <c r="F111" s="248"/>
      <c r="G111" s="248"/>
      <c r="H111" s="248"/>
      <c r="I111" s="248"/>
      <c r="J111" s="248"/>
      <c r="K111" s="248"/>
      <c r="L111" s="248"/>
      <c r="M111" s="248"/>
      <c r="N111" s="248"/>
      <c r="O111" s="248"/>
      <c r="P111" s="248"/>
      <c r="Q111" s="248"/>
      <c r="R111" s="248"/>
      <c r="S111" s="248"/>
      <c r="T111" s="248"/>
      <c r="U111" s="248"/>
      <c r="AE111" s="248"/>
      <c r="AF111" s="248"/>
      <c r="AG111" s="248"/>
      <c r="AH111" s="248"/>
      <c r="AI111" s="248"/>
      <c r="AJ111" s="248"/>
      <c r="AK111" s="248"/>
      <c r="AL111" s="248"/>
      <c r="AM111" s="248"/>
      <c r="AN111" s="248"/>
      <c r="AO111" s="248"/>
      <c r="AP111" s="248"/>
      <c r="AQ111" s="248"/>
      <c r="AR111" s="248"/>
      <c r="AS111" s="248"/>
      <c r="AT111" s="248"/>
      <c r="AU111" s="248"/>
      <c r="AV111" s="248"/>
      <c r="AW111" s="248"/>
      <c r="AX111" s="248"/>
      <c r="AY111" s="248"/>
    </row>
    <row r="112" spans="1:56" s="5" customFormat="1" ht="24" customHeight="1" x14ac:dyDescent="0.15">
      <c r="A112" s="553" t="s">
        <v>122</v>
      </c>
      <c r="B112" s="553"/>
      <c r="C112" s="553"/>
      <c r="D112" s="553"/>
      <c r="E112" s="553"/>
      <c r="F112" s="553"/>
      <c r="G112" s="553"/>
      <c r="H112" s="553"/>
      <c r="I112" s="553"/>
      <c r="J112" s="553"/>
      <c r="K112" s="553"/>
      <c r="L112" s="553"/>
      <c r="M112" s="553"/>
      <c r="N112" s="553"/>
      <c r="O112" s="553"/>
      <c r="P112" s="553"/>
      <c r="Q112" s="553"/>
      <c r="R112" s="553"/>
      <c r="S112" s="553"/>
      <c r="T112" s="553"/>
      <c r="U112" s="553"/>
      <c r="AE112" s="553" t="s">
        <v>122</v>
      </c>
      <c r="AF112" s="553"/>
      <c r="AG112" s="553"/>
      <c r="AH112" s="553"/>
      <c r="AI112" s="553"/>
      <c r="AJ112" s="553"/>
      <c r="AK112" s="553"/>
      <c r="AL112" s="553"/>
      <c r="AM112" s="553"/>
      <c r="AN112" s="553"/>
      <c r="AO112" s="553"/>
      <c r="AP112" s="553"/>
      <c r="AQ112" s="553"/>
      <c r="AR112" s="553"/>
      <c r="AS112" s="553"/>
      <c r="AT112" s="553"/>
      <c r="AU112" s="553"/>
      <c r="AV112" s="553"/>
      <c r="AW112" s="553"/>
      <c r="AX112" s="553"/>
      <c r="AY112" s="553"/>
    </row>
    <row r="113" spans="1:52" s="5" customFormat="1" ht="20.25" customHeight="1" x14ac:dyDescent="0.15">
      <c r="A113" s="248"/>
      <c r="B113" s="248"/>
      <c r="C113" s="248"/>
      <c r="D113" s="248"/>
      <c r="E113" s="248"/>
      <c r="F113" s="248"/>
      <c r="G113" s="248"/>
      <c r="H113" s="248"/>
      <c r="I113" s="248"/>
      <c r="J113" s="248"/>
      <c r="K113" s="248"/>
      <c r="L113" s="248"/>
      <c r="M113" s="248"/>
      <c r="N113" s="248"/>
      <c r="O113" s="248"/>
      <c r="P113" s="248"/>
      <c r="Q113" s="248"/>
      <c r="R113" s="248"/>
      <c r="S113" s="248"/>
      <c r="T113" s="248"/>
      <c r="U113" s="248"/>
      <c r="AE113" s="248"/>
      <c r="AF113" s="248"/>
      <c r="AG113" s="248"/>
      <c r="AH113" s="248"/>
      <c r="AI113" s="248"/>
      <c r="AJ113" s="248"/>
      <c r="AK113" s="248"/>
      <c r="AL113" s="248"/>
      <c r="AM113" s="248"/>
      <c r="AN113" s="248"/>
      <c r="AO113" s="248"/>
      <c r="AP113" s="248"/>
      <c r="AQ113" s="248"/>
      <c r="AR113" s="248"/>
      <c r="AS113" s="248"/>
      <c r="AT113" s="248"/>
      <c r="AU113" s="248"/>
      <c r="AV113" s="248"/>
      <c r="AW113" s="248"/>
      <c r="AX113" s="248"/>
      <c r="AY113" s="248"/>
    </row>
    <row r="114" spans="1:52" s="5" customFormat="1" ht="20.25" customHeight="1" x14ac:dyDescent="0.15">
      <c r="A114" s="248"/>
      <c r="B114" s="248"/>
      <c r="C114" s="248"/>
      <c r="D114" s="248"/>
      <c r="E114" s="248"/>
      <c r="F114" s="248"/>
      <c r="G114" s="248"/>
      <c r="H114" s="248"/>
      <c r="I114" s="248"/>
      <c r="J114" s="248"/>
      <c r="K114" s="248"/>
      <c r="L114" s="248"/>
      <c r="M114" s="248"/>
      <c r="N114" s="248"/>
      <c r="O114" s="248"/>
      <c r="P114" s="248"/>
      <c r="Q114" s="248"/>
      <c r="R114" s="248"/>
      <c r="S114" s="248"/>
      <c r="T114" s="248"/>
      <c r="U114" s="248"/>
      <c r="AE114" s="248"/>
      <c r="AF114" s="248"/>
      <c r="AG114" s="248"/>
      <c r="AH114" s="248"/>
      <c r="AI114" s="248"/>
      <c r="AJ114" s="248"/>
      <c r="AK114" s="248"/>
      <c r="AL114" s="248"/>
      <c r="AM114" s="248"/>
      <c r="AN114" s="248"/>
      <c r="AO114" s="248"/>
      <c r="AP114" s="248"/>
      <c r="AQ114" s="248"/>
      <c r="AR114" s="248"/>
      <c r="AS114" s="248"/>
      <c r="AT114" s="248"/>
      <c r="AU114" s="248"/>
      <c r="AV114" s="248"/>
      <c r="AW114" s="248"/>
      <c r="AX114" s="248"/>
      <c r="AY114" s="248"/>
    </row>
    <row r="115" spans="1:52" s="5" customFormat="1" ht="20.25" customHeight="1" x14ac:dyDescent="0.15">
      <c r="A115" s="248"/>
      <c r="B115" s="248"/>
      <c r="C115" s="248"/>
      <c r="D115" s="248"/>
      <c r="E115" s="248"/>
      <c r="F115" s="248"/>
      <c r="G115" s="248"/>
      <c r="H115" s="248"/>
      <c r="I115" s="248"/>
      <c r="J115" s="248"/>
      <c r="K115" s="248"/>
      <c r="L115" s="551"/>
      <c r="M115" s="551"/>
      <c r="N115" s="551"/>
      <c r="O115" s="551"/>
      <c r="P115" s="9" t="s">
        <v>8</v>
      </c>
      <c r="Q115" s="551"/>
      <c r="R115" s="551"/>
      <c r="S115" s="5" t="s">
        <v>9</v>
      </c>
      <c r="T115" s="551"/>
      <c r="U115" s="551"/>
      <c r="V115" s="5" t="s">
        <v>10</v>
      </c>
      <c r="AE115" s="248"/>
      <c r="AF115" s="248"/>
      <c r="AG115" s="248"/>
      <c r="AH115" s="248"/>
      <c r="AI115" s="248"/>
      <c r="AJ115" s="248"/>
      <c r="AK115" s="248"/>
      <c r="AL115" s="248"/>
      <c r="AM115" s="248"/>
      <c r="AN115" s="248"/>
      <c r="AO115" s="248"/>
      <c r="AP115" s="248"/>
      <c r="AQ115" s="248"/>
      <c r="AR115" s="248"/>
      <c r="AS115" s="248"/>
      <c r="AT115" s="9" t="s">
        <v>8</v>
      </c>
      <c r="AU115" s="248"/>
      <c r="AV115" s="248"/>
      <c r="AW115" s="5" t="s">
        <v>9</v>
      </c>
      <c r="AX115" s="248"/>
      <c r="AY115" s="248"/>
      <c r="AZ115" s="5" t="s">
        <v>10</v>
      </c>
    </row>
    <row r="116" spans="1:52" s="5" customFormat="1" ht="20.25" customHeight="1" x14ac:dyDescent="0.15">
      <c r="A116" s="248"/>
      <c r="B116" s="248"/>
      <c r="C116" s="248"/>
      <c r="D116" s="248"/>
      <c r="E116" s="248"/>
      <c r="F116" s="248"/>
      <c r="G116" s="248"/>
      <c r="H116" s="248"/>
      <c r="I116" s="248"/>
      <c r="J116" s="248"/>
      <c r="K116" s="248"/>
      <c r="L116" s="248"/>
      <c r="M116" s="248"/>
      <c r="N116" s="248"/>
      <c r="O116" s="248"/>
      <c r="P116" s="248"/>
      <c r="Q116" s="248"/>
      <c r="R116" s="248"/>
      <c r="S116" s="248"/>
      <c r="T116" s="248"/>
      <c r="U116" s="248"/>
      <c r="AE116" s="248"/>
      <c r="AF116" s="248"/>
      <c r="AG116" s="248"/>
      <c r="AH116" s="248"/>
      <c r="AI116" s="248"/>
      <c r="AJ116" s="248"/>
      <c r="AK116" s="248"/>
      <c r="AL116" s="248"/>
      <c r="AM116" s="248"/>
      <c r="AN116" s="248"/>
      <c r="AO116" s="248"/>
      <c r="AP116" s="248"/>
      <c r="AQ116" s="248"/>
      <c r="AR116" s="248"/>
      <c r="AS116" s="248"/>
      <c r="AT116" s="248"/>
      <c r="AU116" s="248"/>
      <c r="AV116" s="248"/>
      <c r="AW116" s="248"/>
      <c r="AX116" s="248"/>
      <c r="AY116" s="248"/>
    </row>
    <row r="117" spans="1:52" s="5" customFormat="1" ht="20.25" customHeight="1" x14ac:dyDescent="0.15">
      <c r="A117" s="248"/>
      <c r="B117" s="248"/>
      <c r="C117" s="248"/>
      <c r="D117" s="248"/>
      <c r="E117" s="248"/>
      <c r="F117" s="248"/>
      <c r="G117" s="248"/>
      <c r="H117" s="248"/>
      <c r="I117" s="248"/>
      <c r="J117" s="248"/>
      <c r="K117" s="248"/>
      <c r="L117" s="248"/>
      <c r="M117" s="248"/>
      <c r="N117" s="248"/>
      <c r="O117" s="248"/>
      <c r="P117" s="248"/>
      <c r="Q117" s="248"/>
      <c r="R117" s="248"/>
      <c r="S117" s="248"/>
      <c r="T117" s="248"/>
      <c r="U117" s="248"/>
      <c r="AE117" s="248"/>
      <c r="AF117" s="248"/>
      <c r="AG117" s="248"/>
      <c r="AH117" s="248"/>
      <c r="AI117" s="248"/>
      <c r="AJ117" s="248"/>
      <c r="AK117" s="248"/>
      <c r="AL117" s="248"/>
      <c r="AM117" s="248"/>
      <c r="AN117" s="248"/>
      <c r="AO117" s="248"/>
      <c r="AP117" s="248"/>
      <c r="AQ117" s="248"/>
      <c r="AR117" s="248"/>
      <c r="AS117" s="248"/>
      <c r="AT117" s="248"/>
      <c r="AU117" s="248"/>
      <c r="AV117" s="248"/>
      <c r="AW117" s="248"/>
      <c r="AX117" s="248"/>
      <c r="AY117" s="248"/>
    </row>
    <row r="118" spans="1:52" s="5" customFormat="1" ht="26.25" customHeight="1" x14ac:dyDescent="0.15">
      <c r="A118" s="248"/>
      <c r="B118" s="248"/>
      <c r="C118" s="554" t="s">
        <v>123</v>
      </c>
      <c r="D118" s="555"/>
      <c r="E118" s="555"/>
      <c r="F118" s="555"/>
      <c r="G118" s="555"/>
      <c r="H118" s="555"/>
      <c r="I118" s="551"/>
      <c r="J118" s="551"/>
      <c r="K118" s="551"/>
      <c r="L118" s="551"/>
      <c r="M118" s="551"/>
      <c r="N118" s="551"/>
      <c r="O118" s="551"/>
      <c r="P118" s="551"/>
      <c r="Q118" s="551"/>
      <c r="R118" s="551"/>
      <c r="S118" s="551"/>
      <c r="T118" s="551"/>
      <c r="U118" s="556" t="s">
        <v>75</v>
      </c>
      <c r="AE118" s="248"/>
      <c r="AF118" s="248"/>
      <c r="AG118" s="554" t="s">
        <v>123</v>
      </c>
      <c r="AH118" s="555"/>
      <c r="AI118" s="555"/>
      <c r="AJ118" s="555"/>
      <c r="AK118" s="555"/>
      <c r="AL118" s="555"/>
      <c r="AM118" s="626" t="s">
        <v>221</v>
      </c>
      <c r="AN118" s="626"/>
      <c r="AO118" s="626"/>
      <c r="AP118" s="626"/>
      <c r="AQ118" s="626"/>
      <c r="AR118" s="626"/>
      <c r="AS118" s="626"/>
      <c r="AT118" s="626"/>
      <c r="AU118" s="626"/>
      <c r="AV118" s="626"/>
      <c r="AW118" s="626"/>
      <c r="AX118" s="626"/>
      <c r="AY118" s="556" t="s">
        <v>75</v>
      </c>
    </row>
    <row r="119" spans="1:52" s="5" customFormat="1" ht="26.25" customHeight="1" x14ac:dyDescent="0.15">
      <c r="A119" s="248"/>
      <c r="B119" s="248"/>
      <c r="C119" s="695" t="s">
        <v>302</v>
      </c>
      <c r="D119" s="695"/>
      <c r="E119" s="695"/>
      <c r="F119" s="695"/>
      <c r="G119" s="695"/>
      <c r="H119" s="695"/>
      <c r="I119" s="551"/>
      <c r="J119" s="551"/>
      <c r="K119" s="551"/>
      <c r="L119" s="551"/>
      <c r="M119" s="551"/>
      <c r="N119" s="551"/>
      <c r="O119" s="551"/>
      <c r="P119" s="551"/>
      <c r="Q119" s="551"/>
      <c r="R119" s="551"/>
      <c r="S119" s="551"/>
      <c r="T119" s="551"/>
      <c r="U119" s="556"/>
      <c r="AE119" s="248"/>
      <c r="AF119" s="248"/>
      <c r="AG119" s="695" t="s">
        <v>302</v>
      </c>
      <c r="AH119" s="695"/>
      <c r="AI119" s="695"/>
      <c r="AJ119" s="695"/>
      <c r="AK119" s="695"/>
      <c r="AL119" s="695"/>
      <c r="AM119" s="626" t="s">
        <v>236</v>
      </c>
      <c r="AN119" s="626"/>
      <c r="AO119" s="626"/>
      <c r="AP119" s="626"/>
      <c r="AQ119" s="626"/>
      <c r="AR119" s="626"/>
      <c r="AS119" s="626"/>
      <c r="AT119" s="626"/>
      <c r="AU119" s="626"/>
      <c r="AV119" s="626"/>
      <c r="AW119" s="626"/>
      <c r="AX119" s="626"/>
      <c r="AY119" s="556"/>
    </row>
    <row r="122" spans="1:52" ht="18" customHeight="1" x14ac:dyDescent="0.15">
      <c r="A122" s="2"/>
      <c r="AE122" s="2"/>
    </row>
    <row r="123" spans="1:52" ht="18" customHeight="1" x14ac:dyDescent="0.15">
      <c r="A123" s="2"/>
      <c r="AE123" s="2"/>
    </row>
    <row r="124" spans="1:52" ht="13.5" x14ac:dyDescent="0.15"/>
    <row r="125" spans="1:52" ht="13.5" x14ac:dyDescent="0.15"/>
    <row r="126" spans="1:52" ht="13.5" x14ac:dyDescent="0.15"/>
    <row r="127" spans="1:52" ht="13.5" x14ac:dyDescent="0.15"/>
    <row r="128" spans="1:52" ht="22.5" customHeight="1" x14ac:dyDescent="0.15">
      <c r="A128" t="s">
        <v>171</v>
      </c>
      <c r="AE128" t="s">
        <v>171</v>
      </c>
    </row>
    <row r="129" spans="1:59" ht="13.5" x14ac:dyDescent="0.15"/>
    <row r="130" spans="1:59" ht="26.25" customHeight="1" x14ac:dyDescent="0.15">
      <c r="A130" s="306" t="s">
        <v>152</v>
      </c>
      <c r="B130" s="307"/>
      <c r="C130" s="307"/>
      <c r="D130" s="307"/>
      <c r="E130" s="307"/>
      <c r="F130" s="307"/>
      <c r="G130" s="307"/>
      <c r="H130" s="307"/>
      <c r="I130" s="307"/>
      <c r="J130" s="307"/>
      <c r="K130" s="307"/>
      <c r="L130" s="307"/>
      <c r="M130" s="307"/>
      <c r="N130" s="307"/>
      <c r="O130" s="307"/>
      <c r="P130" s="307"/>
      <c r="Q130" s="307"/>
      <c r="R130" s="307"/>
      <c r="S130" s="307"/>
      <c r="T130" s="307"/>
      <c r="U130" s="307"/>
      <c r="V130" s="307"/>
      <c r="W130" s="307"/>
      <c r="X130" s="307"/>
      <c r="Y130" s="308"/>
      <c r="Z130" s="309" t="s">
        <v>153</v>
      </c>
      <c r="AA130" s="310"/>
      <c r="AB130" s="310"/>
      <c r="AC130" s="311"/>
      <c r="AE130" s="306" t="s">
        <v>152</v>
      </c>
      <c r="AF130" s="307"/>
      <c r="AG130" s="307"/>
      <c r="AH130" s="307"/>
      <c r="AI130" s="307"/>
      <c r="AJ130" s="307"/>
      <c r="AK130" s="307"/>
      <c r="AL130" s="307"/>
      <c r="AM130" s="307"/>
      <c r="AN130" s="307"/>
      <c r="AO130" s="307"/>
      <c r="AP130" s="307"/>
      <c r="AQ130" s="307"/>
      <c r="AR130" s="307"/>
      <c r="AS130" s="307"/>
      <c r="AT130" s="307"/>
      <c r="AU130" s="307"/>
      <c r="AV130" s="307"/>
      <c r="AW130" s="307"/>
      <c r="AX130" s="307"/>
      <c r="AY130" s="307"/>
      <c r="AZ130" s="307"/>
      <c r="BA130" s="307"/>
      <c r="BB130" s="307"/>
      <c r="BC130" s="308"/>
      <c r="BD130" s="309" t="s">
        <v>153</v>
      </c>
      <c r="BE130" s="310"/>
      <c r="BF130" s="310"/>
      <c r="BG130" s="311"/>
    </row>
    <row r="131" spans="1:59" ht="30" customHeight="1" x14ac:dyDescent="0.15">
      <c r="A131" s="295" t="s">
        <v>172</v>
      </c>
      <c r="B131" s="296"/>
      <c r="C131" s="296"/>
      <c r="D131" s="296"/>
      <c r="E131" s="296"/>
      <c r="F131" s="296"/>
      <c r="G131" s="296"/>
      <c r="H131" s="296"/>
      <c r="I131" s="296"/>
      <c r="J131" s="296"/>
      <c r="K131" s="296"/>
      <c r="L131" s="296"/>
      <c r="M131" s="296"/>
      <c r="N131" s="296"/>
      <c r="O131" s="296"/>
      <c r="P131" s="296"/>
      <c r="Q131" s="296"/>
      <c r="R131" s="296"/>
      <c r="S131" s="296"/>
      <c r="T131" s="296"/>
      <c r="U131" s="296"/>
      <c r="V131" s="296"/>
      <c r="W131" s="296"/>
      <c r="X131" s="296"/>
      <c r="Y131" s="297"/>
      <c r="Z131" s="298" t="s">
        <v>159</v>
      </c>
      <c r="AA131" s="299"/>
      <c r="AB131" s="299"/>
      <c r="AC131" s="300"/>
      <c r="AE131" s="295" t="s">
        <v>172</v>
      </c>
      <c r="AF131" s="296"/>
      <c r="AG131" s="296"/>
      <c r="AH131" s="296"/>
      <c r="AI131" s="296"/>
      <c r="AJ131" s="296"/>
      <c r="AK131" s="296"/>
      <c r="AL131" s="296"/>
      <c r="AM131" s="296"/>
      <c r="AN131" s="296"/>
      <c r="AO131" s="296"/>
      <c r="AP131" s="296"/>
      <c r="AQ131" s="296"/>
      <c r="AR131" s="296"/>
      <c r="AS131" s="296"/>
      <c r="AT131" s="296"/>
      <c r="AU131" s="296"/>
      <c r="AV131" s="296"/>
      <c r="AW131" s="296"/>
      <c r="AX131" s="296"/>
      <c r="AY131" s="296"/>
      <c r="AZ131" s="296"/>
      <c r="BA131" s="296"/>
      <c r="BB131" s="296"/>
      <c r="BC131" s="297"/>
      <c r="BD131" s="367" t="s">
        <v>155</v>
      </c>
      <c r="BE131" s="368"/>
      <c r="BF131" s="368"/>
      <c r="BG131" s="369"/>
    </row>
    <row r="132" spans="1:59" ht="26.25" customHeight="1" x14ac:dyDescent="0.15">
      <c r="A132" s="52" t="s">
        <v>161</v>
      </c>
      <c r="B132" s="170" t="s">
        <v>173</v>
      </c>
      <c r="C132" s="170"/>
      <c r="D132" s="170"/>
      <c r="E132" s="170"/>
      <c r="F132" s="170"/>
      <c r="G132" s="170"/>
      <c r="H132" s="170"/>
      <c r="I132" s="170"/>
      <c r="J132" s="170"/>
      <c r="K132" s="170"/>
      <c r="L132" s="170"/>
      <c r="M132" s="170"/>
      <c r="N132" s="170"/>
      <c r="O132" s="170"/>
      <c r="P132" s="170"/>
      <c r="Q132" s="170"/>
      <c r="R132" s="170"/>
      <c r="S132" s="170"/>
      <c r="T132" s="170"/>
      <c r="U132" s="170"/>
      <c r="V132" s="170"/>
      <c r="W132" s="170"/>
      <c r="X132" s="170"/>
      <c r="Y132" s="286"/>
      <c r="Z132" s="278" t="s">
        <v>159</v>
      </c>
      <c r="AA132" s="279"/>
      <c r="AB132" s="279"/>
      <c r="AC132" s="280"/>
      <c r="AE132" s="52" t="s">
        <v>156</v>
      </c>
      <c r="AF132" s="170" t="s">
        <v>173</v>
      </c>
      <c r="AG132" s="170"/>
      <c r="AH132" s="170"/>
      <c r="AI132" s="170"/>
      <c r="AJ132" s="170"/>
      <c r="AK132" s="170"/>
      <c r="AL132" s="170"/>
      <c r="AM132" s="170"/>
      <c r="AN132" s="170"/>
      <c r="AO132" s="170"/>
      <c r="AP132" s="170"/>
      <c r="AQ132" s="170"/>
      <c r="AR132" s="170"/>
      <c r="AS132" s="170"/>
      <c r="AT132" s="170"/>
      <c r="AU132" s="170"/>
      <c r="AV132" s="170"/>
      <c r="AW132" s="170"/>
      <c r="AX132" s="170"/>
      <c r="AY132" s="170"/>
      <c r="AZ132" s="170"/>
      <c r="BA132" s="170"/>
      <c r="BB132" s="170"/>
      <c r="BC132" s="286"/>
      <c r="BD132" s="370" t="s">
        <v>155</v>
      </c>
      <c r="BE132" s="371"/>
      <c r="BF132" s="371"/>
      <c r="BG132" s="372"/>
    </row>
    <row r="133" spans="1:59" ht="26.25" customHeight="1" x14ac:dyDescent="0.15">
      <c r="A133" s="54" t="s">
        <v>189</v>
      </c>
      <c r="B133" s="290" t="s">
        <v>174</v>
      </c>
      <c r="C133" s="290"/>
      <c r="D133" s="290"/>
      <c r="E133" s="290"/>
      <c r="F133" s="290"/>
      <c r="G133" s="290"/>
      <c r="H133" s="290"/>
      <c r="I133" s="290"/>
      <c r="J133" s="290"/>
      <c r="K133" s="290"/>
      <c r="L133" s="290"/>
      <c r="M133" s="290"/>
      <c r="N133" s="290"/>
      <c r="O133" s="290"/>
      <c r="P133" s="290"/>
      <c r="Q133" s="290"/>
      <c r="R133" s="290"/>
      <c r="S133" s="290"/>
      <c r="T133" s="290"/>
      <c r="U133" s="290"/>
      <c r="V133" s="290"/>
      <c r="W133" s="290"/>
      <c r="X133" s="290"/>
      <c r="Y133" s="291"/>
      <c r="Z133" s="283" t="s">
        <v>159</v>
      </c>
      <c r="AA133" s="284"/>
      <c r="AB133" s="284"/>
      <c r="AC133" s="285"/>
      <c r="AE133" s="54" t="s">
        <v>158</v>
      </c>
      <c r="AF133" s="290" t="s">
        <v>174</v>
      </c>
      <c r="AG133" s="290"/>
      <c r="AH133" s="290"/>
      <c r="AI133" s="290"/>
      <c r="AJ133" s="290"/>
      <c r="AK133" s="290"/>
      <c r="AL133" s="290"/>
      <c r="AM133" s="290"/>
      <c r="AN133" s="290"/>
      <c r="AO133" s="290"/>
      <c r="AP133" s="290"/>
      <c r="AQ133" s="290"/>
      <c r="AR133" s="290"/>
      <c r="AS133" s="290"/>
      <c r="AT133" s="290"/>
      <c r="AU133" s="290"/>
      <c r="AV133" s="290"/>
      <c r="AW133" s="290"/>
      <c r="AX133" s="290"/>
      <c r="AY133" s="290"/>
      <c r="AZ133" s="290"/>
      <c r="BA133" s="290"/>
      <c r="BB133" s="290"/>
      <c r="BC133" s="291"/>
      <c r="BD133" s="303" t="s">
        <v>155</v>
      </c>
      <c r="BE133" s="304"/>
      <c r="BF133" s="304"/>
      <c r="BG133" s="305"/>
    </row>
    <row r="134" spans="1:59" ht="30" customHeight="1" x14ac:dyDescent="0.15">
      <c r="A134" s="295" t="s">
        <v>175</v>
      </c>
      <c r="B134" s="296"/>
      <c r="C134" s="296"/>
      <c r="D134" s="296"/>
      <c r="E134" s="296"/>
      <c r="F134" s="296"/>
      <c r="G134" s="296"/>
      <c r="H134" s="296"/>
      <c r="I134" s="296"/>
      <c r="J134" s="296"/>
      <c r="K134" s="296"/>
      <c r="L134" s="296"/>
      <c r="M134" s="296"/>
      <c r="N134" s="296"/>
      <c r="O134" s="296"/>
      <c r="P134" s="296"/>
      <c r="Q134" s="296"/>
      <c r="R134" s="296"/>
      <c r="S134" s="296"/>
      <c r="T134" s="296"/>
      <c r="U134" s="296"/>
      <c r="V134" s="296"/>
      <c r="W134" s="296"/>
      <c r="X134" s="296"/>
      <c r="Y134" s="297"/>
      <c r="Z134" s="298" t="s">
        <v>159</v>
      </c>
      <c r="AA134" s="299"/>
      <c r="AB134" s="299"/>
      <c r="AC134" s="300"/>
      <c r="AE134" s="295" t="s">
        <v>175</v>
      </c>
      <c r="AF134" s="296"/>
      <c r="AG134" s="296"/>
      <c r="AH134" s="296"/>
      <c r="AI134" s="296"/>
      <c r="AJ134" s="296"/>
      <c r="AK134" s="296"/>
      <c r="AL134" s="296"/>
      <c r="AM134" s="296"/>
      <c r="AN134" s="296"/>
      <c r="AO134" s="296"/>
      <c r="AP134" s="296"/>
      <c r="AQ134" s="296"/>
      <c r="AR134" s="296"/>
      <c r="AS134" s="296"/>
      <c r="AT134" s="296"/>
      <c r="AU134" s="296"/>
      <c r="AV134" s="296"/>
      <c r="AW134" s="296"/>
      <c r="AX134" s="296"/>
      <c r="AY134" s="296"/>
      <c r="AZ134" s="296"/>
      <c r="BA134" s="296"/>
      <c r="BB134" s="296"/>
      <c r="BC134" s="297"/>
      <c r="BD134" s="367" t="s">
        <v>155</v>
      </c>
      <c r="BE134" s="368"/>
      <c r="BF134" s="368"/>
      <c r="BG134" s="369"/>
    </row>
    <row r="135" spans="1:59" ht="26.25" customHeight="1" x14ac:dyDescent="0.15">
      <c r="A135" s="52" t="s">
        <v>161</v>
      </c>
      <c r="B135" s="170" t="s">
        <v>162</v>
      </c>
      <c r="C135" s="170"/>
      <c r="D135" s="170"/>
      <c r="E135" s="170"/>
      <c r="F135" s="170"/>
      <c r="G135" s="170"/>
      <c r="H135" s="170"/>
      <c r="I135" s="170"/>
      <c r="J135" s="170"/>
      <c r="K135" s="170"/>
      <c r="L135" s="170"/>
      <c r="M135" s="170"/>
      <c r="N135" s="170"/>
      <c r="O135" s="170"/>
      <c r="P135" s="170"/>
      <c r="Q135" s="170"/>
      <c r="R135" s="170"/>
      <c r="S135" s="170"/>
      <c r="T135" s="170"/>
      <c r="U135" s="170"/>
      <c r="V135" s="170"/>
      <c r="W135" s="170"/>
      <c r="X135" s="170"/>
      <c r="Y135" s="286"/>
      <c r="Z135" s="278" t="s">
        <v>159</v>
      </c>
      <c r="AA135" s="279"/>
      <c r="AB135" s="279"/>
      <c r="AC135" s="280"/>
      <c r="AE135" s="52" t="s">
        <v>156</v>
      </c>
      <c r="AF135" s="170" t="s">
        <v>162</v>
      </c>
      <c r="AG135" s="170"/>
      <c r="AH135" s="170"/>
      <c r="AI135" s="170"/>
      <c r="AJ135" s="170"/>
      <c r="AK135" s="170"/>
      <c r="AL135" s="170"/>
      <c r="AM135" s="170"/>
      <c r="AN135" s="170"/>
      <c r="AO135" s="170"/>
      <c r="AP135" s="170"/>
      <c r="AQ135" s="170"/>
      <c r="AR135" s="170"/>
      <c r="AS135" s="170"/>
      <c r="AT135" s="170"/>
      <c r="AU135" s="170"/>
      <c r="AV135" s="170"/>
      <c r="AW135" s="170"/>
      <c r="AX135" s="170"/>
      <c r="AY135" s="170"/>
      <c r="AZ135" s="170"/>
      <c r="BA135" s="170"/>
      <c r="BB135" s="170"/>
      <c r="BC135" s="286"/>
      <c r="BD135" s="370" t="s">
        <v>155</v>
      </c>
      <c r="BE135" s="371"/>
      <c r="BF135" s="371"/>
      <c r="BG135" s="372"/>
    </row>
    <row r="136" spans="1:59" ht="26.25" customHeight="1" x14ac:dyDescent="0.15">
      <c r="A136" s="52" t="s">
        <v>158</v>
      </c>
      <c r="B136" s="276" t="s">
        <v>163</v>
      </c>
      <c r="C136" s="276"/>
      <c r="D136" s="276"/>
      <c r="E136" s="276"/>
      <c r="F136" s="276"/>
      <c r="G136" s="276"/>
      <c r="H136" s="276"/>
      <c r="I136" s="276"/>
      <c r="J136" s="276"/>
      <c r="K136" s="276"/>
      <c r="L136" s="276"/>
      <c r="M136" s="276"/>
      <c r="N136" s="276"/>
      <c r="O136" s="276"/>
      <c r="P136" s="276"/>
      <c r="Q136" s="276"/>
      <c r="R136" s="276"/>
      <c r="S136" s="276"/>
      <c r="T136" s="276"/>
      <c r="U136" s="276"/>
      <c r="V136" s="276"/>
      <c r="W136" s="276"/>
      <c r="X136" s="276"/>
      <c r="Y136" s="277"/>
      <c r="Z136" s="283" t="s">
        <v>159</v>
      </c>
      <c r="AA136" s="284"/>
      <c r="AB136" s="284"/>
      <c r="AC136" s="285"/>
      <c r="AE136" s="52" t="s">
        <v>158</v>
      </c>
      <c r="AF136" s="276" t="s">
        <v>163</v>
      </c>
      <c r="AG136" s="276"/>
      <c r="AH136" s="276"/>
      <c r="AI136" s="276"/>
      <c r="AJ136" s="276"/>
      <c r="AK136" s="276"/>
      <c r="AL136" s="276"/>
      <c r="AM136" s="276"/>
      <c r="AN136" s="276"/>
      <c r="AO136" s="276"/>
      <c r="AP136" s="276"/>
      <c r="AQ136" s="276"/>
      <c r="AR136" s="276"/>
      <c r="AS136" s="276"/>
      <c r="AT136" s="276"/>
      <c r="AU136" s="276"/>
      <c r="AV136" s="276"/>
      <c r="AW136" s="276"/>
      <c r="AX136" s="276"/>
      <c r="AY136" s="276"/>
      <c r="AZ136" s="276"/>
      <c r="BA136" s="276"/>
      <c r="BB136" s="276"/>
      <c r="BC136" s="277"/>
      <c r="BD136" s="303" t="s">
        <v>155</v>
      </c>
      <c r="BE136" s="304"/>
      <c r="BF136" s="304"/>
      <c r="BG136" s="305"/>
    </row>
    <row r="137" spans="1:59" ht="30" customHeight="1" x14ac:dyDescent="0.15">
      <c r="A137" s="295" t="s">
        <v>191</v>
      </c>
      <c r="B137" s="296"/>
      <c r="C137" s="296"/>
      <c r="D137" s="296"/>
      <c r="E137" s="296"/>
      <c r="F137" s="296"/>
      <c r="G137" s="296"/>
      <c r="H137" s="296"/>
      <c r="I137" s="296"/>
      <c r="J137" s="296"/>
      <c r="K137" s="296"/>
      <c r="L137" s="296"/>
      <c r="M137" s="296"/>
      <c r="N137" s="296"/>
      <c r="O137" s="296"/>
      <c r="P137" s="296"/>
      <c r="Q137" s="296"/>
      <c r="R137" s="296"/>
      <c r="S137" s="296"/>
      <c r="T137" s="296"/>
      <c r="U137" s="296"/>
      <c r="V137" s="296"/>
      <c r="W137" s="296"/>
      <c r="X137" s="296"/>
      <c r="Y137" s="297"/>
      <c r="Z137" s="298" t="s">
        <v>159</v>
      </c>
      <c r="AA137" s="299"/>
      <c r="AB137" s="299"/>
      <c r="AC137" s="300"/>
      <c r="AE137" s="295" t="s">
        <v>191</v>
      </c>
      <c r="AF137" s="296"/>
      <c r="AG137" s="296"/>
      <c r="AH137" s="296"/>
      <c r="AI137" s="296"/>
      <c r="AJ137" s="296"/>
      <c r="AK137" s="296"/>
      <c r="AL137" s="296"/>
      <c r="AM137" s="296"/>
      <c r="AN137" s="296"/>
      <c r="AO137" s="296"/>
      <c r="AP137" s="296"/>
      <c r="AQ137" s="296"/>
      <c r="AR137" s="296"/>
      <c r="AS137" s="296"/>
      <c r="AT137" s="296"/>
      <c r="AU137" s="296"/>
      <c r="AV137" s="296"/>
      <c r="AW137" s="296"/>
      <c r="AX137" s="296"/>
      <c r="AY137" s="296"/>
      <c r="AZ137" s="296"/>
      <c r="BA137" s="296"/>
      <c r="BB137" s="296"/>
      <c r="BC137" s="297"/>
      <c r="BD137" s="367" t="s">
        <v>155</v>
      </c>
      <c r="BE137" s="368"/>
      <c r="BF137" s="368"/>
      <c r="BG137" s="369"/>
    </row>
    <row r="138" spans="1:59" ht="26.25" customHeight="1" x14ac:dyDescent="0.15">
      <c r="A138" s="52" t="s">
        <v>177</v>
      </c>
      <c r="B138" s="276" t="s">
        <v>190</v>
      </c>
      <c r="C138" s="276"/>
      <c r="D138" s="276"/>
      <c r="E138" s="276"/>
      <c r="F138" s="276"/>
      <c r="G138" s="276"/>
      <c r="H138" s="276"/>
      <c r="I138" s="276"/>
      <c r="J138" s="276"/>
      <c r="K138" s="276"/>
      <c r="L138" s="276"/>
      <c r="M138" s="276"/>
      <c r="N138" s="276"/>
      <c r="O138" s="276"/>
      <c r="P138" s="276"/>
      <c r="Q138" s="276"/>
      <c r="R138" s="276"/>
      <c r="S138" s="276"/>
      <c r="T138" s="276"/>
      <c r="U138" s="276"/>
      <c r="V138" s="276"/>
      <c r="W138" s="276"/>
      <c r="X138" s="276"/>
      <c r="Y138" s="277"/>
      <c r="Z138" s="558" t="s">
        <v>159</v>
      </c>
      <c r="AA138" s="559"/>
      <c r="AB138" s="559"/>
      <c r="AC138" s="560"/>
      <c r="AE138" s="52" t="s">
        <v>156</v>
      </c>
      <c r="AF138" s="276" t="s">
        <v>190</v>
      </c>
      <c r="AG138" s="276"/>
      <c r="AH138" s="276"/>
      <c r="AI138" s="276"/>
      <c r="AJ138" s="276"/>
      <c r="AK138" s="276"/>
      <c r="AL138" s="276"/>
      <c r="AM138" s="276"/>
      <c r="AN138" s="276"/>
      <c r="AO138" s="276"/>
      <c r="AP138" s="276"/>
      <c r="AQ138" s="276"/>
      <c r="AR138" s="276"/>
      <c r="AS138" s="276"/>
      <c r="AT138" s="276"/>
      <c r="AU138" s="276"/>
      <c r="AV138" s="276"/>
      <c r="AW138" s="276"/>
      <c r="AX138" s="276"/>
      <c r="AY138" s="276"/>
      <c r="AZ138" s="276"/>
      <c r="BA138" s="276"/>
      <c r="BB138" s="276"/>
      <c r="BC138" s="277"/>
      <c r="BD138" s="636" t="s">
        <v>155</v>
      </c>
      <c r="BE138" s="637"/>
      <c r="BF138" s="637"/>
      <c r="BG138" s="638"/>
    </row>
    <row r="139" spans="1:59" ht="26.25" customHeight="1" x14ac:dyDescent="0.15">
      <c r="A139" s="52" t="s">
        <v>158</v>
      </c>
      <c r="B139" s="276" t="s">
        <v>178</v>
      </c>
      <c r="C139" s="276"/>
      <c r="D139" s="276"/>
      <c r="E139" s="276"/>
      <c r="F139" s="276"/>
      <c r="G139" s="276"/>
      <c r="H139" s="276"/>
      <c r="I139" s="276"/>
      <c r="J139" s="276"/>
      <c r="K139" s="276"/>
      <c r="L139" s="276"/>
      <c r="M139" s="276"/>
      <c r="N139" s="276"/>
      <c r="O139" s="276"/>
      <c r="P139" s="276"/>
      <c r="Q139" s="276"/>
      <c r="R139" s="276"/>
      <c r="S139" s="276"/>
      <c r="T139" s="276"/>
      <c r="U139" s="276"/>
      <c r="V139" s="276"/>
      <c r="W139" s="276"/>
      <c r="X139" s="276"/>
      <c r="Y139" s="277"/>
      <c r="Z139" s="558" t="s">
        <v>159</v>
      </c>
      <c r="AA139" s="559"/>
      <c r="AB139" s="559"/>
      <c r="AC139" s="560"/>
      <c r="AE139" s="52" t="s">
        <v>158</v>
      </c>
      <c r="AF139" s="276" t="s">
        <v>178</v>
      </c>
      <c r="AG139" s="276"/>
      <c r="AH139" s="276"/>
      <c r="AI139" s="276"/>
      <c r="AJ139" s="276"/>
      <c r="AK139" s="276"/>
      <c r="AL139" s="276"/>
      <c r="AM139" s="276"/>
      <c r="AN139" s="276"/>
      <c r="AO139" s="276"/>
      <c r="AP139" s="276"/>
      <c r="AQ139" s="276"/>
      <c r="AR139" s="276"/>
      <c r="AS139" s="276"/>
      <c r="AT139" s="276"/>
      <c r="AU139" s="276"/>
      <c r="AV139" s="276"/>
      <c r="AW139" s="276"/>
      <c r="AX139" s="276"/>
      <c r="AY139" s="276"/>
      <c r="AZ139" s="276"/>
      <c r="BA139" s="276"/>
      <c r="BB139" s="276"/>
      <c r="BC139" s="277"/>
      <c r="BD139" s="636" t="s">
        <v>155</v>
      </c>
      <c r="BE139" s="637"/>
      <c r="BF139" s="637"/>
      <c r="BG139" s="638"/>
    </row>
    <row r="140" spans="1:59" ht="26.25" customHeight="1" x14ac:dyDescent="0.15">
      <c r="A140" s="54" t="s">
        <v>166</v>
      </c>
      <c r="B140" s="281" t="s">
        <v>167</v>
      </c>
      <c r="C140" s="281"/>
      <c r="D140" s="281"/>
      <c r="E140" s="281"/>
      <c r="F140" s="281"/>
      <c r="G140" s="281"/>
      <c r="H140" s="281"/>
      <c r="I140" s="281"/>
      <c r="J140" s="281"/>
      <c r="K140" s="281"/>
      <c r="L140" s="281"/>
      <c r="M140" s="281"/>
      <c r="N140" s="281"/>
      <c r="O140" s="281"/>
      <c r="P140" s="281"/>
      <c r="Q140" s="281"/>
      <c r="R140" s="281"/>
      <c r="S140" s="281"/>
      <c r="T140" s="281"/>
      <c r="U140" s="281"/>
      <c r="V140" s="281"/>
      <c r="W140" s="281"/>
      <c r="X140" s="281"/>
      <c r="Y140" s="282"/>
      <c r="Z140" s="387" t="s">
        <v>159</v>
      </c>
      <c r="AA140" s="388"/>
      <c r="AB140" s="388"/>
      <c r="AC140" s="389"/>
      <c r="AE140" s="54" t="s">
        <v>166</v>
      </c>
      <c r="AF140" s="281" t="s">
        <v>167</v>
      </c>
      <c r="AG140" s="281"/>
      <c r="AH140" s="281"/>
      <c r="AI140" s="281"/>
      <c r="AJ140" s="281"/>
      <c r="AK140" s="281"/>
      <c r="AL140" s="281"/>
      <c r="AM140" s="281"/>
      <c r="AN140" s="281"/>
      <c r="AO140" s="281"/>
      <c r="AP140" s="281"/>
      <c r="AQ140" s="281"/>
      <c r="AR140" s="281"/>
      <c r="AS140" s="281"/>
      <c r="AT140" s="281"/>
      <c r="AU140" s="281"/>
      <c r="AV140" s="281"/>
      <c r="AW140" s="281"/>
      <c r="AX140" s="281"/>
      <c r="AY140" s="281"/>
      <c r="AZ140" s="281"/>
      <c r="BA140" s="281"/>
      <c r="BB140" s="281"/>
      <c r="BC140" s="282"/>
      <c r="BD140" s="627" t="s">
        <v>155</v>
      </c>
      <c r="BE140" s="628"/>
      <c r="BF140" s="628"/>
      <c r="BG140" s="629"/>
    </row>
    <row r="141" spans="1:59" ht="26.25" customHeight="1" x14ac:dyDescent="0.15">
      <c r="A141" s="295" t="s">
        <v>295</v>
      </c>
      <c r="B141" s="296"/>
      <c r="C141" s="296"/>
      <c r="D141" s="296"/>
      <c r="E141" s="296"/>
      <c r="F141" s="296"/>
      <c r="G141" s="296"/>
      <c r="H141" s="296"/>
      <c r="I141" s="296"/>
      <c r="J141" s="296"/>
      <c r="K141" s="296"/>
      <c r="L141" s="296"/>
      <c r="M141" s="296"/>
      <c r="N141" s="296"/>
      <c r="O141" s="296"/>
      <c r="P141" s="296"/>
      <c r="Q141" s="296"/>
      <c r="R141" s="296"/>
      <c r="S141" s="296"/>
      <c r="T141" s="296"/>
      <c r="U141" s="296"/>
      <c r="V141" s="296"/>
      <c r="W141" s="296"/>
      <c r="X141" s="296"/>
      <c r="Y141" s="297"/>
      <c r="Z141" s="298" t="s">
        <v>155</v>
      </c>
      <c r="AA141" s="299"/>
      <c r="AB141" s="299"/>
      <c r="AC141" s="300"/>
      <c r="AE141" s="295" t="s">
        <v>295</v>
      </c>
      <c r="AF141" s="296"/>
      <c r="AG141" s="296"/>
      <c r="AH141" s="296"/>
      <c r="AI141" s="296"/>
      <c r="AJ141" s="296"/>
      <c r="AK141" s="296"/>
      <c r="AL141" s="296"/>
      <c r="AM141" s="296"/>
      <c r="AN141" s="296"/>
      <c r="AO141" s="296"/>
      <c r="AP141" s="296"/>
      <c r="AQ141" s="296"/>
      <c r="AR141" s="296"/>
      <c r="AS141" s="296"/>
      <c r="AT141" s="296"/>
      <c r="AU141" s="296"/>
      <c r="AV141" s="296"/>
      <c r="AW141" s="296"/>
      <c r="AX141" s="296"/>
      <c r="AY141" s="296"/>
      <c r="AZ141" s="296"/>
      <c r="BA141" s="296"/>
      <c r="BB141" s="296"/>
      <c r="BC141" s="297"/>
      <c r="BD141" s="298" t="s">
        <v>155</v>
      </c>
      <c r="BE141" s="299"/>
      <c r="BF141" s="299"/>
      <c r="BG141" s="300"/>
    </row>
    <row r="142" spans="1:59" ht="26.25" customHeight="1" x14ac:dyDescent="0.15">
      <c r="A142" s="141" t="s">
        <v>156</v>
      </c>
      <c r="B142" s="382" t="s">
        <v>296</v>
      </c>
      <c r="C142" s="382"/>
      <c r="D142" s="382"/>
      <c r="E142" s="382"/>
      <c r="F142" s="382"/>
      <c r="G142" s="382"/>
      <c r="H142" s="382"/>
      <c r="I142" s="382"/>
      <c r="J142" s="382"/>
      <c r="K142" s="382"/>
      <c r="L142" s="382"/>
      <c r="M142" s="382"/>
      <c r="N142" s="382"/>
      <c r="O142" s="382"/>
      <c r="P142" s="382"/>
      <c r="Q142" s="382"/>
      <c r="R142" s="382"/>
      <c r="S142" s="382"/>
      <c r="T142" s="382"/>
      <c r="U142" s="382"/>
      <c r="V142" s="382"/>
      <c r="W142" s="382"/>
      <c r="X142" s="382"/>
      <c r="Y142" s="383"/>
      <c r="Z142" s="384" t="s">
        <v>155</v>
      </c>
      <c r="AA142" s="385"/>
      <c r="AB142" s="385"/>
      <c r="AC142" s="386"/>
      <c r="AE142" s="52" t="s">
        <v>156</v>
      </c>
      <c r="AF142" s="281" t="s">
        <v>296</v>
      </c>
      <c r="AG142" s="281"/>
      <c r="AH142" s="281"/>
      <c r="AI142" s="281"/>
      <c r="AJ142" s="281"/>
      <c r="AK142" s="281"/>
      <c r="AL142" s="281"/>
      <c r="AM142" s="281"/>
      <c r="AN142" s="281"/>
      <c r="AO142" s="281"/>
      <c r="AP142" s="281"/>
      <c r="AQ142" s="281"/>
      <c r="AR142" s="281"/>
      <c r="AS142" s="281"/>
      <c r="AT142" s="281"/>
      <c r="AU142" s="281"/>
      <c r="AV142" s="281"/>
      <c r="AW142" s="281"/>
      <c r="AX142" s="281"/>
      <c r="AY142" s="281"/>
      <c r="AZ142" s="281"/>
      <c r="BA142" s="281"/>
      <c r="BB142" s="281"/>
      <c r="BC142" s="282"/>
      <c r="BD142" s="387" t="s">
        <v>155</v>
      </c>
      <c r="BE142" s="388"/>
      <c r="BF142" s="388"/>
      <c r="BG142" s="389"/>
    </row>
    <row r="143" spans="1:59" ht="30" customHeight="1" x14ac:dyDescent="0.15">
      <c r="A143" s="295" t="s">
        <v>241</v>
      </c>
      <c r="B143" s="296"/>
      <c r="C143" s="296"/>
      <c r="D143" s="296"/>
      <c r="E143" s="296"/>
      <c r="F143" s="296"/>
      <c r="G143" s="296"/>
      <c r="H143" s="296"/>
      <c r="I143" s="296"/>
      <c r="J143" s="296"/>
      <c r="K143" s="296"/>
      <c r="L143" s="296"/>
      <c r="M143" s="296"/>
      <c r="N143" s="296"/>
      <c r="O143" s="296"/>
      <c r="P143" s="296"/>
      <c r="Q143" s="296"/>
      <c r="R143" s="296"/>
      <c r="S143" s="296"/>
      <c r="T143" s="296"/>
      <c r="U143" s="296"/>
      <c r="V143" s="296"/>
      <c r="W143" s="296"/>
      <c r="X143" s="296"/>
      <c r="Y143" s="297"/>
      <c r="Z143" s="298" t="s">
        <v>159</v>
      </c>
      <c r="AA143" s="299"/>
      <c r="AB143" s="299"/>
      <c r="AC143" s="300"/>
      <c r="AE143" s="295" t="s">
        <v>241</v>
      </c>
      <c r="AF143" s="296"/>
      <c r="AG143" s="296"/>
      <c r="AH143" s="296"/>
      <c r="AI143" s="296"/>
      <c r="AJ143" s="296"/>
      <c r="AK143" s="296"/>
      <c r="AL143" s="296"/>
      <c r="AM143" s="296"/>
      <c r="AN143" s="296"/>
      <c r="AO143" s="296"/>
      <c r="AP143" s="296"/>
      <c r="AQ143" s="296"/>
      <c r="AR143" s="296"/>
      <c r="AS143" s="296"/>
      <c r="AT143" s="296"/>
      <c r="AU143" s="296"/>
      <c r="AV143" s="296"/>
      <c r="AW143" s="296"/>
      <c r="AX143" s="296"/>
      <c r="AY143" s="296"/>
      <c r="AZ143" s="296"/>
      <c r="BA143" s="296"/>
      <c r="BB143" s="296"/>
      <c r="BC143" s="297"/>
      <c r="BD143" s="367" t="s">
        <v>155</v>
      </c>
      <c r="BE143" s="368"/>
      <c r="BF143" s="368"/>
      <c r="BG143" s="369"/>
    </row>
    <row r="144" spans="1:59" ht="26.25" customHeight="1" x14ac:dyDescent="0.15">
      <c r="A144" s="142" t="s">
        <v>161</v>
      </c>
      <c r="B144" s="382" t="s">
        <v>176</v>
      </c>
      <c r="C144" s="382"/>
      <c r="D144" s="382"/>
      <c r="E144" s="382"/>
      <c r="F144" s="382"/>
      <c r="G144" s="382"/>
      <c r="H144" s="382"/>
      <c r="I144" s="382"/>
      <c r="J144" s="382"/>
      <c r="K144" s="382"/>
      <c r="L144" s="382"/>
      <c r="M144" s="382"/>
      <c r="N144" s="382"/>
      <c r="O144" s="382"/>
      <c r="P144" s="382"/>
      <c r="Q144" s="382"/>
      <c r="R144" s="382"/>
      <c r="S144" s="382"/>
      <c r="T144" s="382"/>
      <c r="U144" s="382"/>
      <c r="V144" s="382"/>
      <c r="W144" s="382"/>
      <c r="X144" s="382"/>
      <c r="Y144" s="383"/>
      <c r="Z144" s="384" t="s">
        <v>159</v>
      </c>
      <c r="AA144" s="385"/>
      <c r="AB144" s="385"/>
      <c r="AC144" s="386"/>
      <c r="AE144" s="54" t="s">
        <v>156</v>
      </c>
      <c r="AF144" s="281" t="s">
        <v>176</v>
      </c>
      <c r="AG144" s="281"/>
      <c r="AH144" s="281"/>
      <c r="AI144" s="281"/>
      <c r="AJ144" s="281"/>
      <c r="AK144" s="281"/>
      <c r="AL144" s="281"/>
      <c r="AM144" s="281"/>
      <c r="AN144" s="281"/>
      <c r="AO144" s="281"/>
      <c r="AP144" s="281"/>
      <c r="AQ144" s="281"/>
      <c r="AR144" s="281"/>
      <c r="AS144" s="281"/>
      <c r="AT144" s="281"/>
      <c r="AU144" s="281"/>
      <c r="AV144" s="281"/>
      <c r="AW144" s="281"/>
      <c r="AX144" s="281"/>
      <c r="AY144" s="281"/>
      <c r="AZ144" s="281"/>
      <c r="BA144" s="281"/>
      <c r="BB144" s="281"/>
      <c r="BC144" s="282"/>
      <c r="BD144" s="627" t="s">
        <v>155</v>
      </c>
      <c r="BE144" s="628"/>
      <c r="BF144" s="628"/>
      <c r="BG144" s="629"/>
    </row>
    <row r="145" spans="1:59" ht="26.25" customHeight="1" x14ac:dyDescent="0.15">
      <c r="A145" s="295" t="s">
        <v>297</v>
      </c>
      <c r="B145" s="296"/>
      <c r="C145" s="296"/>
      <c r="D145" s="296"/>
      <c r="E145" s="296"/>
      <c r="F145" s="296"/>
      <c r="G145" s="296"/>
      <c r="H145" s="296"/>
      <c r="I145" s="296"/>
      <c r="J145" s="296"/>
      <c r="K145" s="296"/>
      <c r="L145" s="296"/>
      <c r="M145" s="296"/>
      <c r="N145" s="296"/>
      <c r="O145" s="296"/>
      <c r="P145" s="296"/>
      <c r="Q145" s="296"/>
      <c r="R145" s="296"/>
      <c r="S145" s="296"/>
      <c r="T145" s="296"/>
      <c r="U145" s="296"/>
      <c r="V145" s="296"/>
      <c r="W145" s="296"/>
      <c r="X145" s="296"/>
      <c r="Y145" s="297"/>
      <c r="Z145" s="298" t="s">
        <v>155</v>
      </c>
      <c r="AA145" s="299"/>
      <c r="AB145" s="299"/>
      <c r="AC145" s="300"/>
      <c r="AE145" s="295" t="s">
        <v>297</v>
      </c>
      <c r="AF145" s="296"/>
      <c r="AG145" s="296"/>
      <c r="AH145" s="296"/>
      <c r="AI145" s="296"/>
      <c r="AJ145" s="296"/>
      <c r="AK145" s="296"/>
      <c r="AL145" s="296"/>
      <c r="AM145" s="296"/>
      <c r="AN145" s="296"/>
      <c r="AO145" s="296"/>
      <c r="AP145" s="296"/>
      <c r="AQ145" s="296"/>
      <c r="AR145" s="296"/>
      <c r="AS145" s="296"/>
      <c r="AT145" s="296"/>
      <c r="AU145" s="296"/>
      <c r="AV145" s="296"/>
      <c r="AW145" s="296"/>
      <c r="AX145" s="296"/>
      <c r="AY145" s="296"/>
      <c r="AZ145" s="296"/>
      <c r="BA145" s="296"/>
      <c r="BB145" s="296"/>
      <c r="BC145" s="297"/>
      <c r="BD145" s="298" t="s">
        <v>155</v>
      </c>
      <c r="BE145" s="299"/>
      <c r="BF145" s="299"/>
      <c r="BG145" s="300"/>
    </row>
    <row r="146" spans="1:59" ht="26.25" customHeight="1" x14ac:dyDescent="0.15">
      <c r="A146" s="142" t="s">
        <v>156</v>
      </c>
      <c r="B146" s="382" t="s">
        <v>298</v>
      </c>
      <c r="C146" s="382"/>
      <c r="D146" s="382"/>
      <c r="E146" s="382"/>
      <c r="F146" s="382"/>
      <c r="G146" s="382"/>
      <c r="H146" s="382"/>
      <c r="I146" s="382"/>
      <c r="J146" s="382"/>
      <c r="K146" s="382"/>
      <c r="L146" s="382"/>
      <c r="M146" s="382"/>
      <c r="N146" s="382"/>
      <c r="O146" s="382"/>
      <c r="P146" s="382"/>
      <c r="Q146" s="382"/>
      <c r="R146" s="382"/>
      <c r="S146" s="382"/>
      <c r="T146" s="382"/>
      <c r="U146" s="382"/>
      <c r="V146" s="382"/>
      <c r="W146" s="382"/>
      <c r="X146" s="382"/>
      <c r="Y146" s="383"/>
      <c r="Z146" s="384" t="s">
        <v>155</v>
      </c>
      <c r="AA146" s="385"/>
      <c r="AB146" s="385"/>
      <c r="AC146" s="386"/>
      <c r="AE146" s="54" t="s">
        <v>156</v>
      </c>
      <c r="AF146" s="281" t="s">
        <v>298</v>
      </c>
      <c r="AG146" s="281"/>
      <c r="AH146" s="281"/>
      <c r="AI146" s="281"/>
      <c r="AJ146" s="281"/>
      <c r="AK146" s="281"/>
      <c r="AL146" s="281"/>
      <c r="AM146" s="281"/>
      <c r="AN146" s="281"/>
      <c r="AO146" s="281"/>
      <c r="AP146" s="281"/>
      <c r="AQ146" s="281"/>
      <c r="AR146" s="281"/>
      <c r="AS146" s="281"/>
      <c r="AT146" s="281"/>
      <c r="AU146" s="281"/>
      <c r="AV146" s="281"/>
      <c r="AW146" s="281"/>
      <c r="AX146" s="281"/>
      <c r="AY146" s="281"/>
      <c r="AZ146" s="281"/>
      <c r="BA146" s="281"/>
      <c r="BB146" s="281"/>
      <c r="BC146" s="282"/>
      <c r="BD146" s="387" t="s">
        <v>155</v>
      </c>
      <c r="BE146" s="388"/>
      <c r="BF146" s="388"/>
      <c r="BG146" s="389"/>
    </row>
    <row r="147" spans="1:59" ht="30" customHeight="1" x14ac:dyDescent="0.15">
      <c r="A147" s="270" t="s">
        <v>169</v>
      </c>
      <c r="B147" s="271"/>
      <c r="C147" s="271"/>
      <c r="D147" s="271"/>
      <c r="E147" s="271"/>
      <c r="F147" s="271"/>
      <c r="G147" s="271"/>
      <c r="H147" s="271"/>
      <c r="I147" s="271"/>
      <c r="J147" s="271"/>
      <c r="K147" s="271"/>
      <c r="L147" s="271"/>
      <c r="M147" s="271"/>
      <c r="N147" s="271"/>
      <c r="O147" s="271"/>
      <c r="P147" s="271"/>
      <c r="Q147" s="271"/>
      <c r="R147" s="271"/>
      <c r="S147" s="271"/>
      <c r="T147" s="271"/>
      <c r="U147" s="271"/>
      <c r="V147" s="271"/>
      <c r="W147" s="271"/>
      <c r="X147" s="271"/>
      <c r="Y147" s="272"/>
      <c r="Z147" s="273" t="s">
        <v>159</v>
      </c>
      <c r="AA147" s="274"/>
      <c r="AB147" s="274"/>
      <c r="AC147" s="275"/>
      <c r="AE147" s="270" t="s">
        <v>169</v>
      </c>
      <c r="AF147" s="271"/>
      <c r="AG147" s="271"/>
      <c r="AH147" s="271"/>
      <c r="AI147" s="271"/>
      <c r="AJ147" s="271"/>
      <c r="AK147" s="271"/>
      <c r="AL147" s="271"/>
      <c r="AM147" s="271"/>
      <c r="AN147" s="271"/>
      <c r="AO147" s="271"/>
      <c r="AP147" s="271"/>
      <c r="AQ147" s="271"/>
      <c r="AR147" s="271"/>
      <c r="AS147" s="271"/>
      <c r="AT147" s="271"/>
      <c r="AU147" s="271"/>
      <c r="AV147" s="271"/>
      <c r="AW147" s="271"/>
      <c r="AX147" s="271"/>
      <c r="AY147" s="271"/>
      <c r="AZ147" s="271"/>
      <c r="BA147" s="271"/>
      <c r="BB147" s="271"/>
      <c r="BC147" s="272"/>
      <c r="BD147" s="379" t="s">
        <v>155</v>
      </c>
      <c r="BE147" s="380"/>
      <c r="BF147" s="380"/>
      <c r="BG147" s="381"/>
    </row>
  </sheetData>
  <sheetProtection formatCells="0"/>
  <mergeCells count="649">
    <mergeCell ref="AF140:BC140"/>
    <mergeCell ref="BD140:BG140"/>
    <mergeCell ref="AE143:BC143"/>
    <mergeCell ref="BD143:BG143"/>
    <mergeCell ref="AF144:BC144"/>
    <mergeCell ref="BD144:BG144"/>
    <mergeCell ref="AE147:BC147"/>
    <mergeCell ref="BD147:BG147"/>
    <mergeCell ref="B39:D39"/>
    <mergeCell ref="N39:P39"/>
    <mergeCell ref="AF39:AH39"/>
    <mergeCell ref="AR39:AT39"/>
    <mergeCell ref="AF135:BC135"/>
    <mergeCell ref="BD135:BG135"/>
    <mergeCell ref="AF136:BC136"/>
    <mergeCell ref="BD136:BG136"/>
    <mergeCell ref="AE137:BC137"/>
    <mergeCell ref="BD137:BG137"/>
    <mergeCell ref="AF138:BC138"/>
    <mergeCell ref="BD138:BG138"/>
    <mergeCell ref="AF139:BC139"/>
    <mergeCell ref="BD139:BG139"/>
    <mergeCell ref="BD130:BG130"/>
    <mergeCell ref="AE131:BC131"/>
    <mergeCell ref="BD131:BG131"/>
    <mergeCell ref="AF132:BC132"/>
    <mergeCell ref="BD132:BG132"/>
    <mergeCell ref="AF133:BC133"/>
    <mergeCell ref="BD133:BG133"/>
    <mergeCell ref="AE134:BC134"/>
    <mergeCell ref="BD134:BG134"/>
    <mergeCell ref="AE116:AY117"/>
    <mergeCell ref="AE118:AF118"/>
    <mergeCell ref="AG118:AL118"/>
    <mergeCell ref="AM118:AX118"/>
    <mergeCell ref="AY118:AY119"/>
    <mergeCell ref="AE119:AF119"/>
    <mergeCell ref="AG119:AL119"/>
    <mergeCell ref="AM119:AX119"/>
    <mergeCell ref="AE130:BC130"/>
    <mergeCell ref="AI110:AP110"/>
    <mergeCell ref="AQ110:AR110"/>
    <mergeCell ref="AT110:AW110"/>
    <mergeCell ref="AX110:AZ110"/>
    <mergeCell ref="AE111:AY111"/>
    <mergeCell ref="AE112:AY112"/>
    <mergeCell ref="AE113:AY114"/>
    <mergeCell ref="AE115:AO115"/>
    <mergeCell ref="AP115:AQ115"/>
    <mergeCell ref="AR115:AS115"/>
    <mergeCell ref="AU115:AV115"/>
    <mergeCell ref="AX115:AY115"/>
    <mergeCell ref="AI107:AL107"/>
    <mergeCell ref="AN107:AO107"/>
    <mergeCell ref="AT107:AW107"/>
    <mergeCell ref="AX107:AZ107"/>
    <mergeCell ref="AI108:AL108"/>
    <mergeCell ref="AN108:AO108"/>
    <mergeCell ref="AT108:AW108"/>
    <mergeCell ref="AX108:AZ108"/>
    <mergeCell ref="AI109:AL109"/>
    <mergeCell ref="AN109:AO109"/>
    <mergeCell ref="AT109:AW109"/>
    <mergeCell ref="AX109:AZ109"/>
    <mergeCell ref="AK98:AX98"/>
    <mergeCell ref="AE99:AF99"/>
    <mergeCell ref="AG99:AL99"/>
    <mergeCell ref="AN99:BD99"/>
    <mergeCell ref="AE101:AY101"/>
    <mergeCell ref="AE102:AH110"/>
    <mergeCell ref="AI102:AP102"/>
    <mergeCell ref="AQ102:AZ102"/>
    <mergeCell ref="AI103:AL103"/>
    <mergeCell ref="AN103:AO103"/>
    <mergeCell ref="AT103:AW103"/>
    <mergeCell ref="AX103:AZ103"/>
    <mergeCell ref="AI104:AL104"/>
    <mergeCell ref="AN104:AO104"/>
    <mergeCell ref="AT104:AW104"/>
    <mergeCell ref="AX104:AZ104"/>
    <mergeCell ref="AI105:AL105"/>
    <mergeCell ref="AN105:AO105"/>
    <mergeCell ref="AT105:AW105"/>
    <mergeCell ref="AX105:AZ105"/>
    <mergeCell ref="AI106:AL106"/>
    <mergeCell ref="AN106:AO106"/>
    <mergeCell ref="AT106:AW106"/>
    <mergeCell ref="AX106:AZ106"/>
    <mergeCell ref="AE89:AY89"/>
    <mergeCell ref="AE90:AY90"/>
    <mergeCell ref="AE91:AY91"/>
    <mergeCell ref="AE92:AX92"/>
    <mergeCell ref="AG93:AL93"/>
    <mergeCell ref="AN93:BD93"/>
    <mergeCell ref="AK96:AX96"/>
    <mergeCell ref="AG97:AL97"/>
    <mergeCell ref="AN97:BD97"/>
    <mergeCell ref="AE85:AH85"/>
    <mergeCell ref="AI85:AM85"/>
    <mergeCell ref="AN85:AR85"/>
    <mergeCell ref="AS85:AW85"/>
    <mergeCell ref="AX85:BG85"/>
    <mergeCell ref="AE83:AH83"/>
    <mergeCell ref="AI83:AM83"/>
    <mergeCell ref="AN83:AR83"/>
    <mergeCell ref="AS83:AW83"/>
    <mergeCell ref="AX83:BG83"/>
    <mergeCell ref="AE84:AH84"/>
    <mergeCell ref="AI84:AM84"/>
    <mergeCell ref="AN84:AR84"/>
    <mergeCell ref="AS84:AW84"/>
    <mergeCell ref="AX84:BG84"/>
    <mergeCell ref="AE81:AH81"/>
    <mergeCell ref="AI81:AM81"/>
    <mergeCell ref="AN81:AR81"/>
    <mergeCell ref="AS81:AW81"/>
    <mergeCell ref="AX81:BG81"/>
    <mergeCell ref="AE82:AH82"/>
    <mergeCell ref="AI82:AM82"/>
    <mergeCell ref="AN82:AR82"/>
    <mergeCell ref="AS82:AW82"/>
    <mergeCell ref="AX82:BG82"/>
    <mergeCell ref="AE79:AH79"/>
    <mergeCell ref="AI79:AM79"/>
    <mergeCell ref="AN79:AR79"/>
    <mergeCell ref="AS79:AW79"/>
    <mergeCell ref="AX79:BG79"/>
    <mergeCell ref="AE80:AH80"/>
    <mergeCell ref="AI80:AM80"/>
    <mergeCell ref="AN80:AR80"/>
    <mergeCell ref="AS80:AW80"/>
    <mergeCell ref="AX80:BG80"/>
    <mergeCell ref="AE77:AH77"/>
    <mergeCell ref="AI77:AM77"/>
    <mergeCell ref="AN77:AR77"/>
    <mergeCell ref="AS77:AW77"/>
    <mergeCell ref="AX77:BG77"/>
    <mergeCell ref="AE78:AH78"/>
    <mergeCell ref="AI78:AM78"/>
    <mergeCell ref="AN78:AR78"/>
    <mergeCell ref="AS78:AW78"/>
    <mergeCell ref="AX78:BG78"/>
    <mergeCell ref="AE73:AH73"/>
    <mergeCell ref="AI73:AM73"/>
    <mergeCell ref="AN73:AR73"/>
    <mergeCell ref="AS73:AW73"/>
    <mergeCell ref="AX73:BG73"/>
    <mergeCell ref="AE74:AI74"/>
    <mergeCell ref="AE76:AH76"/>
    <mergeCell ref="AI76:AM76"/>
    <mergeCell ref="AN76:AR76"/>
    <mergeCell ref="AS76:AW76"/>
    <mergeCell ref="AX76:BG76"/>
    <mergeCell ref="AE71:AH71"/>
    <mergeCell ref="AI71:AM71"/>
    <mergeCell ref="AN71:AR71"/>
    <mergeCell ref="AS71:AW71"/>
    <mergeCell ref="AX71:BG71"/>
    <mergeCell ref="AE72:AH72"/>
    <mergeCell ref="AI72:AM72"/>
    <mergeCell ref="AN72:AR72"/>
    <mergeCell ref="AS72:AW72"/>
    <mergeCell ref="AX72:BG72"/>
    <mergeCell ref="AE66:BG66"/>
    <mergeCell ref="BD68:BG68"/>
    <mergeCell ref="AE69:AH69"/>
    <mergeCell ref="AI69:AM69"/>
    <mergeCell ref="AN69:AR69"/>
    <mergeCell ref="AS69:AW69"/>
    <mergeCell ref="AX69:BG69"/>
    <mergeCell ref="AE70:AH70"/>
    <mergeCell ref="AI70:AM70"/>
    <mergeCell ref="AN70:AR70"/>
    <mergeCell ref="AS70:AW70"/>
    <mergeCell ref="AX70:BG70"/>
    <mergeCell ref="AE60:BG60"/>
    <mergeCell ref="AE61:AE63"/>
    <mergeCell ref="AF61:AJ61"/>
    <mergeCell ref="AK61:BG61"/>
    <mergeCell ref="AF62:AJ62"/>
    <mergeCell ref="AK62:BG62"/>
    <mergeCell ref="AF63:AJ63"/>
    <mergeCell ref="AK63:AT63"/>
    <mergeCell ref="AU63:AV63"/>
    <mergeCell ref="AW63:BG63"/>
    <mergeCell ref="AS58:AU58"/>
    <mergeCell ref="AX58:AZ58"/>
    <mergeCell ref="BA58:BB58"/>
    <mergeCell ref="BC58:BD58"/>
    <mergeCell ref="BE58:BF58"/>
    <mergeCell ref="AG59:AI59"/>
    <mergeCell ref="AJ59:AK59"/>
    <mergeCell ref="AL59:AM59"/>
    <mergeCell ref="AP59:AS59"/>
    <mergeCell ref="AT59:AU59"/>
    <mergeCell ref="AX59:AZ59"/>
    <mergeCell ref="BB59:BD59"/>
    <mergeCell ref="BE59:BF59"/>
    <mergeCell ref="BA53:BA55"/>
    <mergeCell ref="BB53:BE55"/>
    <mergeCell ref="BF53:BG55"/>
    <mergeCell ref="AL54:AN54"/>
    <mergeCell ref="AR54:AT54"/>
    <mergeCell ref="AL55:AN55"/>
    <mergeCell ref="AR55:AT55"/>
    <mergeCell ref="AE56:AE59"/>
    <mergeCell ref="AF56:BG56"/>
    <mergeCell ref="AF57:AF59"/>
    <mergeCell ref="AG57:AJ57"/>
    <mergeCell ref="AK57:AM57"/>
    <mergeCell ref="AO57:AO59"/>
    <mergeCell ref="AP57:AR57"/>
    <mergeCell ref="AS57:AU57"/>
    <mergeCell ref="AW57:AW59"/>
    <mergeCell ref="AX57:AZ57"/>
    <mergeCell ref="BA57:BB57"/>
    <mergeCell ref="BC57:BD57"/>
    <mergeCell ref="BE57:BF57"/>
    <mergeCell ref="BG57:BG59"/>
    <mergeCell ref="AG58:AJ58"/>
    <mergeCell ref="AK58:AM58"/>
    <mergeCell ref="AP58:AR58"/>
    <mergeCell ref="AE53:AE55"/>
    <mergeCell ref="AF53:AJ55"/>
    <mergeCell ref="AK53:AK55"/>
    <mergeCell ref="AL53:AN53"/>
    <mergeCell ref="AO53:AP55"/>
    <mergeCell ref="AQ53:AQ55"/>
    <mergeCell ref="AR53:AT53"/>
    <mergeCell ref="AU53:AV55"/>
    <mergeCell ref="AW53:AZ55"/>
    <mergeCell ref="AH49:AS49"/>
    <mergeCell ref="AV49:BA49"/>
    <mergeCell ref="AH50:AS50"/>
    <mergeCell ref="AV50:BA50"/>
    <mergeCell ref="AG51:BG51"/>
    <mergeCell ref="AF52:AJ52"/>
    <mergeCell ref="AL52:AN52"/>
    <mergeCell ref="AO52:AP52"/>
    <mergeCell ref="AQ52:AU52"/>
    <mergeCell ref="AW52:AY52"/>
    <mergeCell ref="BA52:BB52"/>
    <mergeCell ref="BC52:BE52"/>
    <mergeCell ref="AE40:AE51"/>
    <mergeCell ref="AF40:AF45"/>
    <mergeCell ref="AG40:AG44"/>
    <mergeCell ref="AH40:AS40"/>
    <mergeCell ref="AT40:AT44"/>
    <mergeCell ref="AV40:BA40"/>
    <mergeCell ref="AH41:AS41"/>
    <mergeCell ref="AV41:BA41"/>
    <mergeCell ref="AH42:AS42"/>
    <mergeCell ref="AV42:BA42"/>
    <mergeCell ref="AH43:AS43"/>
    <mergeCell ref="AV43:BA43"/>
    <mergeCell ref="AH44:AS44"/>
    <mergeCell ref="AV44:BA44"/>
    <mergeCell ref="AG45:BG45"/>
    <mergeCell ref="AF46:AF51"/>
    <mergeCell ref="AG46:AG50"/>
    <mergeCell ref="AH46:AS46"/>
    <mergeCell ref="AT46:AT50"/>
    <mergeCell ref="AV46:BA46"/>
    <mergeCell ref="AH47:AS47"/>
    <mergeCell ref="AV47:BA47"/>
    <mergeCell ref="AH48:AS48"/>
    <mergeCell ref="AV48:BA48"/>
    <mergeCell ref="AE35:BG35"/>
    <mergeCell ref="AE36:BG36"/>
    <mergeCell ref="AF37:BG37"/>
    <mergeCell ref="AF38:BG38"/>
    <mergeCell ref="AO39:AP39"/>
    <mergeCell ref="BA39:BB39"/>
    <mergeCell ref="BC39:BD39"/>
    <mergeCell ref="BE39:BF39"/>
    <mergeCell ref="AF27:AJ31"/>
    <mergeCell ref="AM28:BD28"/>
    <mergeCell ref="AM29:BD29"/>
    <mergeCell ref="AM30:BD30"/>
    <mergeCell ref="AM31:BD31"/>
    <mergeCell ref="AE33:AG33"/>
    <mergeCell ref="AH33:BG33"/>
    <mergeCell ref="AE34:BG34"/>
    <mergeCell ref="AM27:BD27"/>
    <mergeCell ref="AF23:AJ23"/>
    <mergeCell ref="AK23:BD23"/>
    <mergeCell ref="AF24:AJ24"/>
    <mergeCell ref="AK24:BD24"/>
    <mergeCell ref="AF25:AJ25"/>
    <mergeCell ref="AK25:AN25"/>
    <mergeCell ref="AR25:AX25"/>
    <mergeCell ref="AF26:AJ26"/>
    <mergeCell ref="AK26:AN26"/>
    <mergeCell ref="AR26:AX26"/>
    <mergeCell ref="AE15:BG15"/>
    <mergeCell ref="AF18:AG18"/>
    <mergeCell ref="AI18:AJ18"/>
    <mergeCell ref="AL18:AM18"/>
    <mergeCell ref="AN18:AQ18"/>
    <mergeCell ref="AR18:AT18"/>
    <mergeCell ref="AU18:BG18"/>
    <mergeCell ref="AE19:AY19"/>
    <mergeCell ref="AE21:BG21"/>
    <mergeCell ref="AE1:AL1"/>
    <mergeCell ref="AV3:AW3"/>
    <mergeCell ref="AX3:AY3"/>
    <mergeCell ref="BA3:BB3"/>
    <mergeCell ref="BD3:BE3"/>
    <mergeCell ref="AE6:AP6"/>
    <mergeCell ref="AE7:AP7"/>
    <mergeCell ref="AM10:AO12"/>
    <mergeCell ref="AP10:AS10"/>
    <mergeCell ref="AT10:BE10"/>
    <mergeCell ref="AP11:AS11"/>
    <mergeCell ref="AT11:BE11"/>
    <mergeCell ref="AP12:AS12"/>
    <mergeCell ref="AT12:BE12"/>
    <mergeCell ref="B61:F61"/>
    <mergeCell ref="A56:A59"/>
    <mergeCell ref="B56:AC56"/>
    <mergeCell ref="A143:Y143"/>
    <mergeCell ref="Z143:AC143"/>
    <mergeCell ref="B144:Y144"/>
    <mergeCell ref="Z144:AC144"/>
    <mergeCell ref="A147:Y147"/>
    <mergeCell ref="Z147:AC147"/>
    <mergeCell ref="B139:Y139"/>
    <mergeCell ref="Z139:AC139"/>
    <mergeCell ref="B140:Y140"/>
    <mergeCell ref="Z140:AC140"/>
    <mergeCell ref="B136:Y136"/>
    <mergeCell ref="Z136:AC136"/>
    <mergeCell ref="A137:Y137"/>
    <mergeCell ref="Z137:AC137"/>
    <mergeCell ref="B138:Y138"/>
    <mergeCell ref="Z138:AC138"/>
    <mergeCell ref="B133:Y133"/>
    <mergeCell ref="Z133:AC133"/>
    <mergeCell ref="A134:Y134"/>
    <mergeCell ref="Z134:AC134"/>
    <mergeCell ref="B135:Y135"/>
    <mergeCell ref="Z135:AC135"/>
    <mergeCell ref="A130:Y130"/>
    <mergeCell ref="Z130:AC130"/>
    <mergeCell ref="A131:Y131"/>
    <mergeCell ref="Z131:AC131"/>
    <mergeCell ref="B132:Y132"/>
    <mergeCell ref="Z132:AC132"/>
    <mergeCell ref="A116:U117"/>
    <mergeCell ref="A118:B118"/>
    <mergeCell ref="C118:H118"/>
    <mergeCell ref="I118:T118"/>
    <mergeCell ref="U118:U119"/>
    <mergeCell ref="A119:B119"/>
    <mergeCell ref="C119:H119"/>
    <mergeCell ref="I119:T119"/>
    <mergeCell ref="A113:U114"/>
    <mergeCell ref="A115:K115"/>
    <mergeCell ref="L115:M115"/>
    <mergeCell ref="N115:O115"/>
    <mergeCell ref="Q115:R115"/>
    <mergeCell ref="T115:U115"/>
    <mergeCell ref="E110:L110"/>
    <mergeCell ref="M110:N110"/>
    <mergeCell ref="P110:S110"/>
    <mergeCell ref="T110:V110"/>
    <mergeCell ref="A111:U111"/>
    <mergeCell ref="A112:U112"/>
    <mergeCell ref="A99:B99"/>
    <mergeCell ref="C99:H99"/>
    <mergeCell ref="E108:H108"/>
    <mergeCell ref="J108:K108"/>
    <mergeCell ref="P108:S108"/>
    <mergeCell ref="T108:V108"/>
    <mergeCell ref="E109:H109"/>
    <mergeCell ref="J109:K109"/>
    <mergeCell ref="P109:S109"/>
    <mergeCell ref="T109:V109"/>
    <mergeCell ref="A101:U101"/>
    <mergeCell ref="A102:D110"/>
    <mergeCell ref="E102:L102"/>
    <mergeCell ref="M102:V102"/>
    <mergeCell ref="E103:H103"/>
    <mergeCell ref="J103:K103"/>
    <mergeCell ref="P103:S103"/>
    <mergeCell ref="T103:V103"/>
    <mergeCell ref="E104:H104"/>
    <mergeCell ref="J104:K104"/>
    <mergeCell ref="E106:H106"/>
    <mergeCell ref="J106:K106"/>
    <mergeCell ref="P106:S106"/>
    <mergeCell ref="P107:S107"/>
    <mergeCell ref="G96:T96"/>
    <mergeCell ref="C97:H97"/>
    <mergeCell ref="J97:Z97"/>
    <mergeCell ref="G98:T98"/>
    <mergeCell ref="A89:U89"/>
    <mergeCell ref="A90:U90"/>
    <mergeCell ref="A91:U91"/>
    <mergeCell ref="A92:T92"/>
    <mergeCell ref="C93:H93"/>
    <mergeCell ref="J93:Z93"/>
    <mergeCell ref="T107:V107"/>
    <mergeCell ref="P104:S104"/>
    <mergeCell ref="T104:V104"/>
    <mergeCell ref="E105:H105"/>
    <mergeCell ref="J105:K105"/>
    <mergeCell ref="P105:S105"/>
    <mergeCell ref="T105:V105"/>
    <mergeCell ref="E107:H107"/>
    <mergeCell ref="J107:K107"/>
    <mergeCell ref="T106:V106"/>
    <mergeCell ref="E85:I85"/>
    <mergeCell ref="J85:N85"/>
    <mergeCell ref="A82:D82"/>
    <mergeCell ref="E82:I82"/>
    <mergeCell ref="J82:N82"/>
    <mergeCell ref="O82:S82"/>
    <mergeCell ref="T82:AC82"/>
    <mergeCell ref="A83:D83"/>
    <mergeCell ref="E83:I83"/>
    <mergeCell ref="J83:N83"/>
    <mergeCell ref="O83:S83"/>
    <mergeCell ref="T83:AC83"/>
    <mergeCell ref="A84:D84"/>
    <mergeCell ref="E84:I84"/>
    <mergeCell ref="J84:N84"/>
    <mergeCell ref="O84:S84"/>
    <mergeCell ref="T84:AC84"/>
    <mergeCell ref="O85:S85"/>
    <mergeCell ref="T85:AC85"/>
    <mergeCell ref="A85:D85"/>
    <mergeCell ref="A80:D80"/>
    <mergeCell ref="E80:I80"/>
    <mergeCell ref="J80:N80"/>
    <mergeCell ref="O80:S80"/>
    <mergeCell ref="T80:AC80"/>
    <mergeCell ref="A81:D81"/>
    <mergeCell ref="E81:I81"/>
    <mergeCell ref="J81:N81"/>
    <mergeCell ref="O81:S81"/>
    <mergeCell ref="T81:AC81"/>
    <mergeCell ref="A78:D78"/>
    <mergeCell ref="E78:I78"/>
    <mergeCell ref="J78:N78"/>
    <mergeCell ref="O78:S78"/>
    <mergeCell ref="T78:AC78"/>
    <mergeCell ref="A79:D79"/>
    <mergeCell ref="E79:I79"/>
    <mergeCell ref="J79:N79"/>
    <mergeCell ref="O79:S79"/>
    <mergeCell ref="T79:AC79"/>
    <mergeCell ref="T77:AC77"/>
    <mergeCell ref="A73:D73"/>
    <mergeCell ref="E73:I73"/>
    <mergeCell ref="J73:N73"/>
    <mergeCell ref="O73:S73"/>
    <mergeCell ref="T73:AC73"/>
    <mergeCell ref="A74:E74"/>
    <mergeCell ref="A76:D76"/>
    <mergeCell ref="E76:I76"/>
    <mergeCell ref="J76:N76"/>
    <mergeCell ref="O76:S76"/>
    <mergeCell ref="T76:AC76"/>
    <mergeCell ref="A77:D77"/>
    <mergeCell ref="E77:I77"/>
    <mergeCell ref="J77:N77"/>
    <mergeCell ref="O77:S77"/>
    <mergeCell ref="A71:D71"/>
    <mergeCell ref="E71:I71"/>
    <mergeCell ref="J71:N71"/>
    <mergeCell ref="O71:S71"/>
    <mergeCell ref="T71:AC71"/>
    <mergeCell ref="A72:D72"/>
    <mergeCell ref="E72:I72"/>
    <mergeCell ref="J72:N72"/>
    <mergeCell ref="O72:S72"/>
    <mergeCell ref="T72:AC72"/>
    <mergeCell ref="A66:AC66"/>
    <mergeCell ref="Z68:AC68"/>
    <mergeCell ref="A69:D69"/>
    <mergeCell ref="E69:I69"/>
    <mergeCell ref="J69:N69"/>
    <mergeCell ref="O69:S69"/>
    <mergeCell ref="T69:AC69"/>
    <mergeCell ref="A70:D70"/>
    <mergeCell ref="E70:I70"/>
    <mergeCell ref="J70:N70"/>
    <mergeCell ref="O70:S70"/>
    <mergeCell ref="T70:AC70"/>
    <mergeCell ref="A60:AC60"/>
    <mergeCell ref="A61:A63"/>
    <mergeCell ref="G61:AC61"/>
    <mergeCell ref="B62:F62"/>
    <mergeCell ref="G62:AC62"/>
    <mergeCell ref="B63:F63"/>
    <mergeCell ref="G63:P63"/>
    <mergeCell ref="C59:E59"/>
    <mergeCell ref="F59:G59"/>
    <mergeCell ref="H59:I59"/>
    <mergeCell ref="L59:O59"/>
    <mergeCell ref="P59:Q59"/>
    <mergeCell ref="T59:V59"/>
    <mergeCell ref="S57:S59"/>
    <mergeCell ref="T57:V57"/>
    <mergeCell ref="W57:X57"/>
    <mergeCell ref="Y57:Z57"/>
    <mergeCell ref="AA57:AB57"/>
    <mergeCell ref="AC57:AC59"/>
    <mergeCell ref="T58:V58"/>
    <mergeCell ref="W58:X58"/>
    <mergeCell ref="Y58:Z58"/>
    <mergeCell ref="Q63:R63"/>
    <mergeCell ref="S63:AC63"/>
    <mergeCell ref="AA58:AB58"/>
    <mergeCell ref="B57:B59"/>
    <mergeCell ref="C57:F57"/>
    <mergeCell ref="G57:I57"/>
    <mergeCell ref="K57:K59"/>
    <mergeCell ref="L57:N57"/>
    <mergeCell ref="O57:Q57"/>
    <mergeCell ref="C58:F58"/>
    <mergeCell ref="G58:I58"/>
    <mergeCell ref="L58:N58"/>
    <mergeCell ref="O58:Q58"/>
    <mergeCell ref="X59:Z59"/>
    <mergeCell ref="AA59:AB59"/>
    <mergeCell ref="N53:P53"/>
    <mergeCell ref="Q53:R55"/>
    <mergeCell ref="S53:V55"/>
    <mergeCell ref="W53:W55"/>
    <mergeCell ref="X53:AA55"/>
    <mergeCell ref="AB53:AC55"/>
    <mergeCell ref="N54:P54"/>
    <mergeCell ref="N55:P55"/>
    <mergeCell ref="A53:A55"/>
    <mergeCell ref="B53:F55"/>
    <mergeCell ref="G53:G55"/>
    <mergeCell ref="H53:J53"/>
    <mergeCell ref="K53:L55"/>
    <mergeCell ref="M53:M55"/>
    <mergeCell ref="H54:J54"/>
    <mergeCell ref="H55:J55"/>
    <mergeCell ref="R46:W46"/>
    <mergeCell ref="D50:O50"/>
    <mergeCell ref="R50:W50"/>
    <mergeCell ref="C51:AC51"/>
    <mergeCell ref="B52:F52"/>
    <mergeCell ref="H52:J52"/>
    <mergeCell ref="K52:L52"/>
    <mergeCell ref="M52:Q52"/>
    <mergeCell ref="S52:U52"/>
    <mergeCell ref="W52:X52"/>
    <mergeCell ref="Y52:AA52"/>
    <mergeCell ref="B46:B51"/>
    <mergeCell ref="A40:A51"/>
    <mergeCell ref="B40:B45"/>
    <mergeCell ref="C40:C44"/>
    <mergeCell ref="D40:O40"/>
    <mergeCell ref="P40:P44"/>
    <mergeCell ref="R40:W40"/>
    <mergeCell ref="D41:O41"/>
    <mergeCell ref="R41:W41"/>
    <mergeCell ref="D42:O42"/>
    <mergeCell ref="R42:W42"/>
    <mergeCell ref="D47:O47"/>
    <mergeCell ref="R47:W47"/>
    <mergeCell ref="D48:O48"/>
    <mergeCell ref="R48:W48"/>
    <mergeCell ref="D49:O49"/>
    <mergeCell ref="R49:W49"/>
    <mergeCell ref="D43:O43"/>
    <mergeCell ref="R43:W43"/>
    <mergeCell ref="D44:O44"/>
    <mergeCell ref="R44:W44"/>
    <mergeCell ref="C45:AC45"/>
    <mergeCell ref="C46:C50"/>
    <mergeCell ref="D46:O46"/>
    <mergeCell ref="P46:P50"/>
    <mergeCell ref="N26:T26"/>
    <mergeCell ref="B38:AC38"/>
    <mergeCell ref="K39:L39"/>
    <mergeCell ref="W39:X39"/>
    <mergeCell ref="Y39:Z39"/>
    <mergeCell ref="AA39:AB39"/>
    <mergeCell ref="A33:C33"/>
    <mergeCell ref="D33:AC33"/>
    <mergeCell ref="A34:AC34"/>
    <mergeCell ref="A35:AC35"/>
    <mergeCell ref="A36:AC36"/>
    <mergeCell ref="B37:AC37"/>
    <mergeCell ref="I27:Z27"/>
    <mergeCell ref="A1:H1"/>
    <mergeCell ref="R3:S3"/>
    <mergeCell ref="T3:U3"/>
    <mergeCell ref="W3:X3"/>
    <mergeCell ref="Z3:AA3"/>
    <mergeCell ref="A6:L6"/>
    <mergeCell ref="A19:U19"/>
    <mergeCell ref="A21:AC21"/>
    <mergeCell ref="B23:F23"/>
    <mergeCell ref="G23:Z23"/>
    <mergeCell ref="A15:AC15"/>
    <mergeCell ref="B18:C18"/>
    <mergeCell ref="E18:F18"/>
    <mergeCell ref="H18:I18"/>
    <mergeCell ref="J18:M18"/>
    <mergeCell ref="N18:P18"/>
    <mergeCell ref="Q18:AC18"/>
    <mergeCell ref="A88:C88"/>
    <mergeCell ref="A65:C65"/>
    <mergeCell ref="AE65:AG65"/>
    <mergeCell ref="AE88:AG88"/>
    <mergeCell ref="A7:L7"/>
    <mergeCell ref="I10:K12"/>
    <mergeCell ref="L10:O10"/>
    <mergeCell ref="P10:AA10"/>
    <mergeCell ref="L11:O11"/>
    <mergeCell ref="P11:AA11"/>
    <mergeCell ref="L12:O12"/>
    <mergeCell ref="P12:AA12"/>
    <mergeCell ref="B24:F24"/>
    <mergeCell ref="G24:Z24"/>
    <mergeCell ref="B27:F31"/>
    <mergeCell ref="I28:Z28"/>
    <mergeCell ref="I29:Z29"/>
    <mergeCell ref="I30:Z30"/>
    <mergeCell ref="I31:Z31"/>
    <mergeCell ref="B25:F25"/>
    <mergeCell ref="G25:J25"/>
    <mergeCell ref="N25:T25"/>
    <mergeCell ref="B26:F26"/>
    <mergeCell ref="G26:J26"/>
    <mergeCell ref="A141:Y141"/>
    <mergeCell ref="AE141:BC141"/>
    <mergeCell ref="Z141:AC141"/>
    <mergeCell ref="BD141:BG141"/>
    <mergeCell ref="B142:Y142"/>
    <mergeCell ref="Z142:AC142"/>
    <mergeCell ref="A145:Y145"/>
    <mergeCell ref="B146:Y146"/>
    <mergeCell ref="Z145:AC145"/>
    <mergeCell ref="Z146:AC146"/>
    <mergeCell ref="AF142:BC142"/>
    <mergeCell ref="BD142:BG142"/>
    <mergeCell ref="AE145:BC145"/>
    <mergeCell ref="BD145:BG145"/>
    <mergeCell ref="AF146:BC146"/>
    <mergeCell ref="BD146:BG146"/>
  </mergeCells>
  <phoneticPr fontId="11"/>
  <conditionalFormatting sqref="O70:S72 E70:I73 J73:S73">
    <cfRule type="cellIs" dxfId="1" priority="1" operator="equal">
      <formula>0</formula>
    </cfRule>
  </conditionalFormatting>
  <conditionalFormatting sqref="O77:S84 E77:I85 J85:S85">
    <cfRule type="cellIs" dxfId="0" priority="2" operator="equal">
      <formula>0</formula>
    </cfRule>
  </conditionalFormatting>
  <pageMargins left="0.70866141732283472" right="0.31496062992125984" top="0.55118110236220474" bottom="0.55118110236220474" header="0.31496062992125984" footer="0.31496062992125984"/>
  <pageSetup paperSize="9" scale="96" fitToHeight="0" orientation="portrait" r:id="rId1"/>
  <rowBreaks count="4" manualBreakCount="4">
    <brk id="32" max="16383" man="1"/>
    <brk id="64" max="16383" man="1"/>
    <brk id="87" max="16383" man="1"/>
    <brk id="122" max="16383" man="1"/>
  </rowBreaks>
  <colBreaks count="1" manualBreakCount="1">
    <brk id="2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3649C-3FAE-44B9-99EB-463F10F6913E}">
  <dimension ref="A1:I1248"/>
  <sheetViews>
    <sheetView view="pageBreakPreview" zoomScaleNormal="100" zoomScaleSheetLayoutView="100" workbookViewId="0">
      <selection activeCell="D11" sqref="D11"/>
    </sheetView>
  </sheetViews>
  <sheetFormatPr defaultRowHeight="13.5" x14ac:dyDescent="0.15"/>
  <cols>
    <col min="1" max="1" width="6.125" style="121" customWidth="1"/>
    <col min="2" max="2" width="20.75" style="121" customWidth="1"/>
    <col min="3" max="3" width="10.5" style="121" customWidth="1"/>
    <col min="4" max="4" width="10.125" style="121" customWidth="1"/>
    <col min="5" max="5" width="6.125" style="121" customWidth="1"/>
    <col min="6" max="6" width="20.75" style="121" customWidth="1"/>
    <col min="7" max="7" width="10.5" style="121" customWidth="1"/>
    <col min="8" max="8" width="10.125" style="121" customWidth="1"/>
    <col min="9" max="16384" width="9" style="121"/>
  </cols>
  <sheetData>
    <row r="1" spans="1:9" s="1" customFormat="1" ht="19.5" customHeight="1" x14ac:dyDescent="0.15">
      <c r="A1" s="143" t="s">
        <v>249</v>
      </c>
      <c r="B1" s="143"/>
      <c r="C1" s="143"/>
      <c r="D1" s="143"/>
      <c r="E1" s="143"/>
      <c r="F1" s="143"/>
      <c r="G1" s="143"/>
      <c r="H1" s="143"/>
    </row>
    <row r="2" spans="1:9" s="1" customFormat="1" ht="13.5" customHeight="1" x14ac:dyDescent="0.15">
      <c r="A2" s="639" t="s">
        <v>259</v>
      </c>
      <c r="B2" s="639"/>
      <c r="C2" s="639"/>
      <c r="D2" s="639"/>
      <c r="E2" s="639"/>
      <c r="F2" s="639"/>
      <c r="G2" s="639"/>
      <c r="H2" s="639"/>
    </row>
    <row r="3" spans="1:9" s="1" customFormat="1" ht="19.5" customHeight="1" x14ac:dyDescent="0.15">
      <c r="A3" s="639"/>
      <c r="B3" s="639"/>
      <c r="C3" s="639"/>
      <c r="D3" s="639"/>
      <c r="E3" s="639"/>
      <c r="F3" s="639"/>
      <c r="G3" s="639"/>
      <c r="H3" s="639"/>
    </row>
    <row r="4" spans="1:9" ht="18.75" customHeight="1" x14ac:dyDescent="0.15">
      <c r="A4" s="130"/>
      <c r="B4" s="130"/>
      <c r="C4" s="130"/>
      <c r="D4" s="130"/>
      <c r="E4" s="130"/>
      <c r="F4" s="130"/>
      <c r="G4" s="640" t="s">
        <v>285</v>
      </c>
      <c r="H4" s="640"/>
    </row>
    <row r="5" spans="1:9" ht="15.95" customHeight="1" x14ac:dyDescent="0.15">
      <c r="A5" s="127" t="s">
        <v>257</v>
      </c>
      <c r="B5" s="127" t="s">
        <v>255</v>
      </c>
      <c r="C5" s="127" t="s">
        <v>254</v>
      </c>
      <c r="D5" s="129" t="s">
        <v>253</v>
      </c>
      <c r="E5" s="128" t="s">
        <v>256</v>
      </c>
      <c r="F5" s="127" t="s">
        <v>255</v>
      </c>
      <c r="G5" s="127" t="s">
        <v>254</v>
      </c>
      <c r="H5" s="127" t="s">
        <v>253</v>
      </c>
    </row>
    <row r="6" spans="1:9" ht="15.95" customHeight="1" x14ac:dyDescent="0.15">
      <c r="A6" s="126">
        <v>1</v>
      </c>
      <c r="B6" s="123"/>
      <c r="C6" s="123"/>
      <c r="D6" s="125"/>
      <c r="E6" s="124">
        <v>41</v>
      </c>
      <c r="F6" s="123"/>
      <c r="G6" s="123"/>
      <c r="H6" s="123"/>
      <c r="I6" s="122"/>
    </row>
    <row r="7" spans="1:9" ht="15.95" customHeight="1" x14ac:dyDescent="0.15">
      <c r="A7" s="126">
        <v>2</v>
      </c>
      <c r="B7" s="123"/>
      <c r="C7" s="123"/>
      <c r="D7" s="125"/>
      <c r="E7" s="124">
        <v>42</v>
      </c>
      <c r="F7" s="123"/>
      <c r="G7" s="123"/>
      <c r="H7" s="123"/>
    </row>
    <row r="8" spans="1:9" ht="15.95" customHeight="1" x14ac:dyDescent="0.15">
      <c r="A8" s="126">
        <v>3</v>
      </c>
      <c r="B8" s="123"/>
      <c r="C8" s="123"/>
      <c r="D8" s="125"/>
      <c r="E8" s="124">
        <v>43</v>
      </c>
      <c r="F8" s="123"/>
      <c r="G8" s="123"/>
      <c r="H8" s="123"/>
    </row>
    <row r="9" spans="1:9" ht="15.95" customHeight="1" x14ac:dyDescent="0.15">
      <c r="A9" s="126">
        <v>4</v>
      </c>
      <c r="B9" s="123"/>
      <c r="C9" s="123"/>
      <c r="D9" s="125"/>
      <c r="E9" s="124">
        <v>44</v>
      </c>
      <c r="F9" s="123"/>
      <c r="G9" s="123"/>
      <c r="H9" s="123"/>
    </row>
    <row r="10" spans="1:9" ht="15.95" customHeight="1" x14ac:dyDescent="0.15">
      <c r="A10" s="126">
        <v>5</v>
      </c>
      <c r="B10" s="123"/>
      <c r="C10" s="123"/>
      <c r="D10" s="125"/>
      <c r="E10" s="124">
        <v>45</v>
      </c>
      <c r="F10" s="123"/>
      <c r="G10" s="123"/>
      <c r="H10" s="123"/>
    </row>
    <row r="11" spans="1:9" ht="15.95" customHeight="1" x14ac:dyDescent="0.15">
      <c r="A11" s="126">
        <v>6</v>
      </c>
      <c r="B11" s="123"/>
      <c r="C11" s="123"/>
      <c r="D11" s="125"/>
      <c r="E11" s="124">
        <v>46</v>
      </c>
      <c r="F11" s="123"/>
      <c r="G11" s="123"/>
      <c r="H11" s="123"/>
    </row>
    <row r="12" spans="1:9" ht="15.95" customHeight="1" x14ac:dyDescent="0.15">
      <c r="A12" s="126">
        <v>7</v>
      </c>
      <c r="B12" s="123"/>
      <c r="C12" s="123"/>
      <c r="D12" s="125"/>
      <c r="E12" s="124">
        <v>47</v>
      </c>
      <c r="F12" s="123"/>
      <c r="G12" s="123"/>
      <c r="H12" s="123"/>
    </row>
    <row r="13" spans="1:9" ht="15.95" customHeight="1" x14ac:dyDescent="0.15">
      <c r="A13" s="126">
        <v>8</v>
      </c>
      <c r="B13" s="123"/>
      <c r="C13" s="123"/>
      <c r="D13" s="125"/>
      <c r="E13" s="124">
        <v>48</v>
      </c>
      <c r="F13" s="123"/>
      <c r="G13" s="123"/>
      <c r="H13" s="123"/>
    </row>
    <row r="14" spans="1:9" ht="15.95" customHeight="1" x14ac:dyDescent="0.15">
      <c r="A14" s="126">
        <v>9</v>
      </c>
      <c r="B14" s="123"/>
      <c r="C14" s="123"/>
      <c r="D14" s="125"/>
      <c r="E14" s="124">
        <v>49</v>
      </c>
      <c r="F14" s="123"/>
      <c r="G14" s="123"/>
      <c r="H14" s="123"/>
    </row>
    <row r="15" spans="1:9" ht="15.95" customHeight="1" x14ac:dyDescent="0.15">
      <c r="A15" s="126">
        <v>10</v>
      </c>
      <c r="B15" s="123"/>
      <c r="C15" s="123"/>
      <c r="D15" s="125"/>
      <c r="E15" s="124">
        <v>50</v>
      </c>
      <c r="F15" s="123"/>
      <c r="G15" s="123"/>
      <c r="H15" s="123"/>
    </row>
    <row r="16" spans="1:9" ht="15.95" customHeight="1" x14ac:dyDescent="0.15">
      <c r="A16" s="126">
        <v>11</v>
      </c>
      <c r="B16" s="123"/>
      <c r="C16" s="123"/>
      <c r="D16" s="125"/>
      <c r="E16" s="124">
        <v>51</v>
      </c>
      <c r="F16" s="123"/>
      <c r="G16" s="123"/>
      <c r="H16" s="123"/>
    </row>
    <row r="17" spans="1:8" ht="15.95" customHeight="1" x14ac:dyDescent="0.15">
      <c r="A17" s="126">
        <v>12</v>
      </c>
      <c r="B17" s="123"/>
      <c r="C17" s="123"/>
      <c r="D17" s="125"/>
      <c r="E17" s="124">
        <v>52</v>
      </c>
      <c r="F17" s="123"/>
      <c r="G17" s="123"/>
      <c r="H17" s="123"/>
    </row>
    <row r="18" spans="1:8" ht="15.95" customHeight="1" x14ac:dyDescent="0.15">
      <c r="A18" s="126">
        <v>13</v>
      </c>
      <c r="B18" s="123"/>
      <c r="C18" s="123"/>
      <c r="D18" s="125"/>
      <c r="E18" s="124">
        <v>53</v>
      </c>
      <c r="F18" s="123"/>
      <c r="G18" s="123"/>
      <c r="H18" s="123"/>
    </row>
    <row r="19" spans="1:8" ht="15.95" customHeight="1" x14ac:dyDescent="0.15">
      <c r="A19" s="126">
        <v>14</v>
      </c>
      <c r="B19" s="123"/>
      <c r="C19" s="123"/>
      <c r="D19" s="125"/>
      <c r="E19" s="124">
        <v>54</v>
      </c>
      <c r="F19" s="123"/>
      <c r="G19" s="123"/>
      <c r="H19" s="123"/>
    </row>
    <row r="20" spans="1:8" ht="15.95" customHeight="1" x14ac:dyDescent="0.15">
      <c r="A20" s="126">
        <v>15</v>
      </c>
      <c r="B20" s="123"/>
      <c r="C20" s="123"/>
      <c r="D20" s="125"/>
      <c r="E20" s="124">
        <v>55</v>
      </c>
      <c r="F20" s="123"/>
      <c r="G20" s="123"/>
      <c r="H20" s="123"/>
    </row>
    <row r="21" spans="1:8" ht="15.95" customHeight="1" x14ac:dyDescent="0.15">
      <c r="A21" s="126">
        <v>16</v>
      </c>
      <c r="B21" s="123"/>
      <c r="C21" s="123"/>
      <c r="D21" s="125"/>
      <c r="E21" s="124">
        <v>56</v>
      </c>
      <c r="F21" s="123"/>
      <c r="G21" s="123"/>
      <c r="H21" s="123"/>
    </row>
    <row r="22" spans="1:8" ht="15.95" customHeight="1" x14ac:dyDescent="0.15">
      <c r="A22" s="126">
        <v>17</v>
      </c>
      <c r="B22" s="123"/>
      <c r="C22" s="123"/>
      <c r="D22" s="125"/>
      <c r="E22" s="124">
        <v>57</v>
      </c>
      <c r="F22" s="123"/>
      <c r="G22" s="123"/>
      <c r="H22" s="123"/>
    </row>
    <row r="23" spans="1:8" ht="15.95" customHeight="1" x14ac:dyDescent="0.15">
      <c r="A23" s="126">
        <v>18</v>
      </c>
      <c r="B23" s="123"/>
      <c r="C23" s="123"/>
      <c r="D23" s="125"/>
      <c r="E23" s="124">
        <v>58</v>
      </c>
      <c r="F23" s="123"/>
      <c r="G23" s="123"/>
      <c r="H23" s="123"/>
    </row>
    <row r="24" spans="1:8" ht="15.95" customHeight="1" x14ac:dyDescent="0.15">
      <c r="A24" s="126">
        <v>19</v>
      </c>
      <c r="B24" s="123"/>
      <c r="C24" s="123"/>
      <c r="D24" s="125"/>
      <c r="E24" s="124">
        <v>59</v>
      </c>
      <c r="F24" s="123"/>
      <c r="G24" s="123"/>
      <c r="H24" s="123"/>
    </row>
    <row r="25" spans="1:8" ht="15.95" customHeight="1" x14ac:dyDescent="0.15">
      <c r="A25" s="126">
        <v>20</v>
      </c>
      <c r="B25" s="123"/>
      <c r="C25" s="123"/>
      <c r="D25" s="125"/>
      <c r="E25" s="124">
        <v>60</v>
      </c>
      <c r="F25" s="123"/>
      <c r="G25" s="123"/>
      <c r="H25" s="123"/>
    </row>
    <row r="26" spans="1:8" ht="15.95" customHeight="1" x14ac:dyDescent="0.15">
      <c r="A26" s="126">
        <v>21</v>
      </c>
      <c r="B26" s="123"/>
      <c r="C26" s="123"/>
      <c r="D26" s="125"/>
      <c r="E26" s="124">
        <v>61</v>
      </c>
      <c r="F26" s="123"/>
      <c r="G26" s="123"/>
      <c r="H26" s="123"/>
    </row>
    <row r="27" spans="1:8" ht="15.95" customHeight="1" x14ac:dyDescent="0.15">
      <c r="A27" s="126">
        <v>22</v>
      </c>
      <c r="B27" s="123"/>
      <c r="C27" s="123"/>
      <c r="D27" s="125"/>
      <c r="E27" s="124">
        <v>62</v>
      </c>
      <c r="F27" s="123"/>
      <c r="G27" s="123"/>
      <c r="H27" s="123"/>
    </row>
    <row r="28" spans="1:8" ht="15.95" customHeight="1" x14ac:dyDescent="0.15">
      <c r="A28" s="126">
        <v>23</v>
      </c>
      <c r="B28" s="123"/>
      <c r="C28" s="123"/>
      <c r="D28" s="125"/>
      <c r="E28" s="124">
        <v>63</v>
      </c>
      <c r="F28" s="123"/>
      <c r="G28" s="123"/>
      <c r="H28" s="123"/>
    </row>
    <row r="29" spans="1:8" ht="15.95" customHeight="1" x14ac:dyDescent="0.15">
      <c r="A29" s="126">
        <v>24</v>
      </c>
      <c r="B29" s="123"/>
      <c r="C29" s="123"/>
      <c r="D29" s="125"/>
      <c r="E29" s="124">
        <v>64</v>
      </c>
      <c r="F29" s="123"/>
      <c r="G29" s="123"/>
      <c r="H29" s="123"/>
    </row>
    <row r="30" spans="1:8" ht="15.95" customHeight="1" x14ac:dyDescent="0.15">
      <c r="A30" s="126">
        <v>25</v>
      </c>
      <c r="B30" s="123"/>
      <c r="C30" s="123"/>
      <c r="D30" s="125"/>
      <c r="E30" s="124">
        <v>65</v>
      </c>
      <c r="F30" s="123"/>
      <c r="G30" s="123"/>
      <c r="H30" s="123"/>
    </row>
    <row r="31" spans="1:8" ht="15.95" customHeight="1" x14ac:dyDescent="0.15">
      <c r="A31" s="126">
        <v>26</v>
      </c>
      <c r="B31" s="123"/>
      <c r="C31" s="123"/>
      <c r="D31" s="125"/>
      <c r="E31" s="124">
        <v>66</v>
      </c>
      <c r="F31" s="123"/>
      <c r="G31" s="123"/>
      <c r="H31" s="123"/>
    </row>
    <row r="32" spans="1:8" ht="15.95" customHeight="1" x14ac:dyDescent="0.15">
      <c r="A32" s="126">
        <v>27</v>
      </c>
      <c r="B32" s="123"/>
      <c r="C32" s="123"/>
      <c r="D32" s="125"/>
      <c r="E32" s="124">
        <v>67</v>
      </c>
      <c r="F32" s="123"/>
      <c r="G32" s="123"/>
      <c r="H32" s="123"/>
    </row>
    <row r="33" spans="1:8" ht="15.95" customHeight="1" x14ac:dyDescent="0.15">
      <c r="A33" s="126">
        <v>28</v>
      </c>
      <c r="B33" s="123"/>
      <c r="C33" s="123"/>
      <c r="D33" s="125"/>
      <c r="E33" s="124">
        <v>68</v>
      </c>
      <c r="F33" s="123"/>
      <c r="G33" s="123"/>
      <c r="H33" s="123"/>
    </row>
    <row r="34" spans="1:8" ht="15.95" customHeight="1" x14ac:dyDescent="0.15">
      <c r="A34" s="126">
        <v>29</v>
      </c>
      <c r="B34" s="123"/>
      <c r="C34" s="123"/>
      <c r="D34" s="125"/>
      <c r="E34" s="124">
        <v>69</v>
      </c>
      <c r="F34" s="123"/>
      <c r="G34" s="123"/>
      <c r="H34" s="123"/>
    </row>
    <row r="35" spans="1:8" ht="15.95" customHeight="1" x14ac:dyDescent="0.15">
      <c r="A35" s="126">
        <v>30</v>
      </c>
      <c r="B35" s="123"/>
      <c r="C35" s="123"/>
      <c r="D35" s="125"/>
      <c r="E35" s="124">
        <v>70</v>
      </c>
      <c r="F35" s="123"/>
      <c r="G35" s="123"/>
      <c r="H35" s="123"/>
    </row>
    <row r="36" spans="1:8" ht="15.95" customHeight="1" x14ac:dyDescent="0.15">
      <c r="A36" s="126">
        <v>31</v>
      </c>
      <c r="B36" s="123"/>
      <c r="C36" s="123"/>
      <c r="D36" s="125"/>
      <c r="E36" s="124">
        <v>71</v>
      </c>
      <c r="F36" s="123"/>
      <c r="G36" s="123"/>
      <c r="H36" s="123"/>
    </row>
    <row r="37" spans="1:8" ht="15.95" customHeight="1" x14ac:dyDescent="0.15">
      <c r="A37" s="126">
        <v>32</v>
      </c>
      <c r="B37" s="123"/>
      <c r="C37" s="123"/>
      <c r="D37" s="125"/>
      <c r="E37" s="124">
        <v>72</v>
      </c>
      <c r="F37" s="123"/>
      <c r="G37" s="123"/>
      <c r="H37" s="123"/>
    </row>
    <row r="38" spans="1:8" ht="15.95" customHeight="1" x14ac:dyDescent="0.15">
      <c r="A38" s="126">
        <v>33</v>
      </c>
      <c r="B38" s="123"/>
      <c r="C38" s="123"/>
      <c r="D38" s="125"/>
      <c r="E38" s="124">
        <v>73</v>
      </c>
      <c r="F38" s="123"/>
      <c r="G38" s="123"/>
      <c r="H38" s="123"/>
    </row>
    <row r="39" spans="1:8" ht="15.95" customHeight="1" x14ac:dyDescent="0.15">
      <c r="A39" s="126">
        <v>34</v>
      </c>
      <c r="B39" s="123"/>
      <c r="C39" s="123"/>
      <c r="D39" s="125"/>
      <c r="E39" s="124">
        <v>74</v>
      </c>
      <c r="F39" s="123"/>
      <c r="G39" s="123"/>
      <c r="H39" s="123"/>
    </row>
    <row r="40" spans="1:8" ht="15.95" customHeight="1" x14ac:dyDescent="0.15">
      <c r="A40" s="126">
        <v>35</v>
      </c>
      <c r="B40" s="123"/>
      <c r="C40" s="123"/>
      <c r="D40" s="125"/>
      <c r="E40" s="124">
        <v>75</v>
      </c>
      <c r="F40" s="123"/>
      <c r="G40" s="123"/>
      <c r="H40" s="123"/>
    </row>
    <row r="41" spans="1:8" ht="15.95" customHeight="1" x14ac:dyDescent="0.15">
      <c r="A41" s="126">
        <v>36</v>
      </c>
      <c r="B41" s="123"/>
      <c r="C41" s="123"/>
      <c r="D41" s="125"/>
      <c r="E41" s="124">
        <v>76</v>
      </c>
      <c r="F41" s="123"/>
      <c r="G41" s="123"/>
      <c r="H41" s="123"/>
    </row>
    <row r="42" spans="1:8" ht="15.95" customHeight="1" x14ac:dyDescent="0.15">
      <c r="A42" s="126">
        <v>37</v>
      </c>
      <c r="B42" s="123"/>
      <c r="C42" s="123"/>
      <c r="D42" s="125"/>
      <c r="E42" s="124">
        <v>77</v>
      </c>
      <c r="F42" s="123"/>
      <c r="G42" s="123"/>
      <c r="H42" s="123"/>
    </row>
    <row r="43" spans="1:8" ht="15.95" customHeight="1" x14ac:dyDescent="0.15">
      <c r="A43" s="126">
        <v>38</v>
      </c>
      <c r="B43" s="123"/>
      <c r="C43" s="123"/>
      <c r="D43" s="125"/>
      <c r="E43" s="124">
        <v>78</v>
      </c>
      <c r="F43" s="123"/>
      <c r="G43" s="123"/>
      <c r="H43" s="123"/>
    </row>
    <row r="44" spans="1:8" ht="15.95" customHeight="1" x14ac:dyDescent="0.15">
      <c r="A44" s="126">
        <v>39</v>
      </c>
      <c r="B44" s="123"/>
      <c r="C44" s="123"/>
      <c r="D44" s="125"/>
      <c r="E44" s="124">
        <v>79</v>
      </c>
      <c r="F44" s="123"/>
      <c r="G44" s="123"/>
      <c r="H44" s="123"/>
    </row>
    <row r="45" spans="1:8" ht="15.95" customHeight="1" x14ac:dyDescent="0.15">
      <c r="A45" s="126">
        <v>40</v>
      </c>
      <c r="B45" s="123"/>
      <c r="C45" s="123"/>
      <c r="D45" s="125"/>
      <c r="E45" s="124">
        <v>80</v>
      </c>
      <c r="F45" s="123"/>
      <c r="G45" s="123"/>
      <c r="H45" s="123"/>
    </row>
    <row r="46" spans="1:8" s="1" customFormat="1" ht="19.5" customHeight="1" x14ac:dyDescent="0.15">
      <c r="A46" s="641" t="s">
        <v>252</v>
      </c>
      <c r="B46" s="641"/>
      <c r="C46" s="641"/>
      <c r="D46" s="641"/>
      <c r="E46" s="641"/>
      <c r="F46" s="641"/>
    </row>
    <row r="47" spans="1:8" s="1" customFormat="1" ht="19.5" customHeight="1" x14ac:dyDescent="0.15">
      <c r="A47" s="641" t="s">
        <v>251</v>
      </c>
      <c r="B47" s="641"/>
      <c r="C47" s="641"/>
      <c r="D47" s="641"/>
      <c r="E47" s="641"/>
      <c r="F47" s="641"/>
      <c r="G47" s="641"/>
      <c r="H47" s="641"/>
    </row>
    <row r="48" spans="1:8" s="1" customFormat="1" ht="19.5" customHeight="1" x14ac:dyDescent="0.15">
      <c r="A48" s="641" t="s">
        <v>250</v>
      </c>
      <c r="B48" s="641"/>
      <c r="C48" s="641"/>
      <c r="D48" s="641"/>
      <c r="E48" s="641"/>
      <c r="F48" s="641"/>
      <c r="G48" s="641"/>
      <c r="H48" s="641"/>
    </row>
    <row r="49" spans="1:9" s="1" customFormat="1" ht="19.5" customHeight="1" x14ac:dyDescent="0.15">
      <c r="A49" s="138" t="s">
        <v>284</v>
      </c>
      <c r="B49" s="122"/>
      <c r="C49" s="122"/>
      <c r="D49" s="122"/>
      <c r="E49" s="122"/>
      <c r="F49" s="122"/>
      <c r="G49" s="122"/>
      <c r="H49" s="122"/>
    </row>
    <row r="50" spans="1:9" s="1" customFormat="1" ht="19.5" customHeight="1" x14ac:dyDescent="0.15">
      <c r="A50" s="639" t="s">
        <v>259</v>
      </c>
      <c r="B50" s="639"/>
      <c r="C50" s="639"/>
      <c r="D50" s="639"/>
      <c r="E50" s="639"/>
      <c r="F50" s="639"/>
      <c r="G50" s="639"/>
      <c r="H50" s="639"/>
    </row>
    <row r="51" spans="1:9" s="1" customFormat="1" ht="19.5" customHeight="1" x14ac:dyDescent="0.15">
      <c r="A51" s="639"/>
      <c r="B51" s="639"/>
      <c r="C51" s="639"/>
      <c r="D51" s="639"/>
      <c r="E51" s="639"/>
      <c r="F51" s="639"/>
      <c r="G51" s="639"/>
      <c r="H51" s="639"/>
    </row>
    <row r="52" spans="1:9" ht="18.75" customHeight="1" x14ac:dyDescent="0.15">
      <c r="A52" s="130"/>
      <c r="B52" s="130"/>
      <c r="C52" s="130"/>
      <c r="D52" s="130"/>
      <c r="E52" s="130"/>
      <c r="F52" s="130"/>
      <c r="G52" s="640" t="s">
        <v>283</v>
      </c>
      <c r="H52" s="640"/>
    </row>
    <row r="53" spans="1:9" ht="15.95" customHeight="1" x14ac:dyDescent="0.15">
      <c r="A53" s="127" t="s">
        <v>257</v>
      </c>
      <c r="B53" s="127" t="s">
        <v>255</v>
      </c>
      <c r="C53" s="127" t="s">
        <v>254</v>
      </c>
      <c r="D53" s="129" t="s">
        <v>253</v>
      </c>
      <c r="E53" s="128" t="s">
        <v>256</v>
      </c>
      <c r="F53" s="127" t="s">
        <v>255</v>
      </c>
      <c r="G53" s="127" t="s">
        <v>254</v>
      </c>
      <c r="H53" s="127" t="s">
        <v>253</v>
      </c>
    </row>
    <row r="54" spans="1:9" ht="15.95" customHeight="1" x14ac:dyDescent="0.15">
      <c r="A54" s="126">
        <v>81</v>
      </c>
      <c r="B54" s="123"/>
      <c r="C54" s="123"/>
      <c r="D54" s="125"/>
      <c r="E54" s="124">
        <v>121</v>
      </c>
      <c r="F54" s="123"/>
      <c r="G54" s="123"/>
      <c r="H54" s="123"/>
      <c r="I54" s="122"/>
    </row>
    <row r="55" spans="1:9" ht="15.95" customHeight="1" x14ac:dyDescent="0.15">
      <c r="A55" s="126">
        <v>82</v>
      </c>
      <c r="B55" s="123"/>
      <c r="C55" s="123"/>
      <c r="D55" s="125"/>
      <c r="E55" s="124">
        <v>122</v>
      </c>
      <c r="F55" s="123"/>
      <c r="G55" s="123"/>
      <c r="H55" s="123"/>
    </row>
    <row r="56" spans="1:9" ht="15.95" customHeight="1" x14ac:dyDescent="0.15">
      <c r="A56" s="126">
        <v>83</v>
      </c>
      <c r="B56" s="123"/>
      <c r="C56" s="123"/>
      <c r="D56" s="125"/>
      <c r="E56" s="124">
        <v>123</v>
      </c>
      <c r="F56" s="123"/>
      <c r="G56" s="123"/>
      <c r="H56" s="123"/>
    </row>
    <row r="57" spans="1:9" ht="15.95" customHeight="1" x14ac:dyDescent="0.15">
      <c r="A57" s="126">
        <v>84</v>
      </c>
      <c r="B57" s="123"/>
      <c r="C57" s="123"/>
      <c r="D57" s="125"/>
      <c r="E57" s="124">
        <v>124</v>
      </c>
      <c r="F57" s="123"/>
      <c r="G57" s="123"/>
      <c r="H57" s="123"/>
    </row>
    <row r="58" spans="1:9" ht="15.95" customHeight="1" x14ac:dyDescent="0.15">
      <c r="A58" s="126">
        <v>85</v>
      </c>
      <c r="B58" s="123"/>
      <c r="C58" s="123"/>
      <c r="D58" s="125"/>
      <c r="E58" s="124">
        <v>125</v>
      </c>
      <c r="F58" s="123"/>
      <c r="G58" s="123"/>
      <c r="H58" s="123"/>
    </row>
    <row r="59" spans="1:9" ht="15.95" customHeight="1" x14ac:dyDescent="0.15">
      <c r="A59" s="126">
        <v>86</v>
      </c>
      <c r="B59" s="123"/>
      <c r="C59" s="123"/>
      <c r="D59" s="125"/>
      <c r="E59" s="124">
        <v>126</v>
      </c>
      <c r="F59" s="123"/>
      <c r="G59" s="123"/>
      <c r="H59" s="123"/>
    </row>
    <row r="60" spans="1:9" ht="15.95" customHeight="1" x14ac:dyDescent="0.15">
      <c r="A60" s="126">
        <v>87</v>
      </c>
      <c r="B60" s="123"/>
      <c r="C60" s="123"/>
      <c r="D60" s="125"/>
      <c r="E60" s="124">
        <v>127</v>
      </c>
      <c r="F60" s="123"/>
      <c r="G60" s="123"/>
      <c r="H60" s="123"/>
    </row>
    <row r="61" spans="1:9" ht="15.95" customHeight="1" x14ac:dyDescent="0.15">
      <c r="A61" s="126">
        <v>88</v>
      </c>
      <c r="B61" s="123"/>
      <c r="C61" s="123"/>
      <c r="D61" s="125"/>
      <c r="E61" s="124">
        <v>128</v>
      </c>
      <c r="F61" s="123"/>
      <c r="G61" s="123"/>
      <c r="H61" s="123"/>
    </row>
    <row r="62" spans="1:9" ht="15.95" customHeight="1" x14ac:dyDescent="0.15">
      <c r="A62" s="126">
        <v>89</v>
      </c>
      <c r="B62" s="123"/>
      <c r="C62" s="123"/>
      <c r="D62" s="125"/>
      <c r="E62" s="124">
        <v>129</v>
      </c>
      <c r="F62" s="123"/>
      <c r="G62" s="123"/>
      <c r="H62" s="123"/>
    </row>
    <row r="63" spans="1:9" ht="15.95" customHeight="1" x14ac:dyDescent="0.15">
      <c r="A63" s="126">
        <v>90</v>
      </c>
      <c r="B63" s="123"/>
      <c r="C63" s="123"/>
      <c r="D63" s="125"/>
      <c r="E63" s="124">
        <v>130</v>
      </c>
      <c r="F63" s="123"/>
      <c r="G63" s="123"/>
      <c r="H63" s="123"/>
    </row>
    <row r="64" spans="1:9" ht="15.95" customHeight="1" x14ac:dyDescent="0.15">
      <c r="A64" s="126">
        <v>91</v>
      </c>
      <c r="B64" s="123"/>
      <c r="C64" s="123"/>
      <c r="D64" s="125"/>
      <c r="E64" s="124">
        <v>131</v>
      </c>
      <c r="F64" s="123"/>
      <c r="G64" s="123"/>
      <c r="H64" s="123"/>
    </row>
    <row r="65" spans="1:8" ht="15.95" customHeight="1" x14ac:dyDescent="0.15">
      <c r="A65" s="126">
        <v>92</v>
      </c>
      <c r="B65" s="123"/>
      <c r="C65" s="123"/>
      <c r="D65" s="125"/>
      <c r="E65" s="124">
        <v>132</v>
      </c>
      <c r="F65" s="123"/>
      <c r="G65" s="123"/>
      <c r="H65" s="123"/>
    </row>
    <row r="66" spans="1:8" ht="15.95" customHeight="1" x14ac:dyDescent="0.15">
      <c r="A66" s="126">
        <v>93</v>
      </c>
      <c r="B66" s="123"/>
      <c r="C66" s="123"/>
      <c r="D66" s="125"/>
      <c r="E66" s="124">
        <v>133</v>
      </c>
      <c r="F66" s="123"/>
      <c r="G66" s="123"/>
      <c r="H66" s="123"/>
    </row>
    <row r="67" spans="1:8" ht="15.95" customHeight="1" x14ac:dyDescent="0.15">
      <c r="A67" s="126">
        <v>94</v>
      </c>
      <c r="B67" s="123"/>
      <c r="C67" s="123"/>
      <c r="D67" s="125"/>
      <c r="E67" s="124">
        <v>134</v>
      </c>
      <c r="F67" s="123"/>
      <c r="G67" s="123"/>
      <c r="H67" s="123"/>
    </row>
    <row r="68" spans="1:8" ht="15.95" customHeight="1" x14ac:dyDescent="0.15">
      <c r="A68" s="126">
        <v>95</v>
      </c>
      <c r="B68" s="123"/>
      <c r="C68" s="123"/>
      <c r="D68" s="125"/>
      <c r="E68" s="124">
        <v>135</v>
      </c>
      <c r="F68" s="123"/>
      <c r="G68" s="123"/>
      <c r="H68" s="123"/>
    </row>
    <row r="69" spans="1:8" ht="15.95" customHeight="1" x14ac:dyDescent="0.15">
      <c r="A69" s="126">
        <v>96</v>
      </c>
      <c r="B69" s="123"/>
      <c r="C69" s="123"/>
      <c r="D69" s="125"/>
      <c r="E69" s="124">
        <v>136</v>
      </c>
      <c r="F69" s="123"/>
      <c r="G69" s="123"/>
      <c r="H69" s="123"/>
    </row>
    <row r="70" spans="1:8" ht="15.95" customHeight="1" x14ac:dyDescent="0.15">
      <c r="A70" s="126">
        <v>97</v>
      </c>
      <c r="B70" s="123"/>
      <c r="C70" s="123"/>
      <c r="D70" s="125"/>
      <c r="E70" s="124">
        <v>137</v>
      </c>
      <c r="F70" s="123"/>
      <c r="G70" s="123"/>
      <c r="H70" s="123"/>
    </row>
    <row r="71" spans="1:8" ht="15.95" customHeight="1" x14ac:dyDescent="0.15">
      <c r="A71" s="126">
        <v>98</v>
      </c>
      <c r="B71" s="123"/>
      <c r="C71" s="123"/>
      <c r="D71" s="125"/>
      <c r="E71" s="124">
        <v>138</v>
      </c>
      <c r="F71" s="123"/>
      <c r="G71" s="123"/>
      <c r="H71" s="123"/>
    </row>
    <row r="72" spans="1:8" ht="15.95" customHeight="1" x14ac:dyDescent="0.15">
      <c r="A72" s="126">
        <v>99</v>
      </c>
      <c r="B72" s="123"/>
      <c r="C72" s="123"/>
      <c r="D72" s="125"/>
      <c r="E72" s="124">
        <v>139</v>
      </c>
      <c r="F72" s="123"/>
      <c r="G72" s="123"/>
      <c r="H72" s="123"/>
    </row>
    <row r="73" spans="1:8" ht="15.95" customHeight="1" x14ac:dyDescent="0.15">
      <c r="A73" s="126">
        <v>100</v>
      </c>
      <c r="B73" s="123"/>
      <c r="C73" s="123"/>
      <c r="D73" s="125"/>
      <c r="E73" s="124">
        <v>140</v>
      </c>
      <c r="F73" s="123"/>
      <c r="G73" s="123"/>
      <c r="H73" s="123"/>
    </row>
    <row r="74" spans="1:8" ht="15.95" customHeight="1" x14ac:dyDescent="0.15">
      <c r="A74" s="126">
        <v>101</v>
      </c>
      <c r="B74" s="123"/>
      <c r="C74" s="123"/>
      <c r="D74" s="125"/>
      <c r="E74" s="124">
        <v>141</v>
      </c>
      <c r="F74" s="123"/>
      <c r="G74" s="123"/>
      <c r="H74" s="123"/>
    </row>
    <row r="75" spans="1:8" ht="15.95" customHeight="1" x14ac:dyDescent="0.15">
      <c r="A75" s="126">
        <v>102</v>
      </c>
      <c r="B75" s="123"/>
      <c r="C75" s="123"/>
      <c r="D75" s="125"/>
      <c r="E75" s="124">
        <v>142</v>
      </c>
      <c r="F75" s="123"/>
      <c r="G75" s="123"/>
      <c r="H75" s="123"/>
    </row>
    <row r="76" spans="1:8" ht="15.95" customHeight="1" x14ac:dyDescent="0.15">
      <c r="A76" s="126">
        <v>103</v>
      </c>
      <c r="B76" s="123"/>
      <c r="C76" s="123"/>
      <c r="D76" s="125"/>
      <c r="E76" s="124">
        <v>143</v>
      </c>
      <c r="F76" s="123"/>
      <c r="G76" s="123"/>
      <c r="H76" s="123"/>
    </row>
    <row r="77" spans="1:8" ht="15.95" customHeight="1" x14ac:dyDescent="0.15">
      <c r="A77" s="126">
        <v>104</v>
      </c>
      <c r="B77" s="123"/>
      <c r="C77" s="123"/>
      <c r="D77" s="125"/>
      <c r="E77" s="124">
        <v>144</v>
      </c>
      <c r="F77" s="123"/>
      <c r="G77" s="123"/>
      <c r="H77" s="123"/>
    </row>
    <row r="78" spans="1:8" ht="15.95" customHeight="1" x14ac:dyDescent="0.15">
      <c r="A78" s="126">
        <v>105</v>
      </c>
      <c r="B78" s="123"/>
      <c r="C78" s="123"/>
      <c r="D78" s="125"/>
      <c r="E78" s="124">
        <v>145</v>
      </c>
      <c r="F78" s="123"/>
      <c r="G78" s="123"/>
      <c r="H78" s="123"/>
    </row>
    <row r="79" spans="1:8" ht="15.95" customHeight="1" x14ac:dyDescent="0.15">
      <c r="A79" s="126">
        <v>106</v>
      </c>
      <c r="B79" s="123"/>
      <c r="C79" s="123"/>
      <c r="D79" s="125"/>
      <c r="E79" s="124">
        <v>146</v>
      </c>
      <c r="F79" s="123"/>
      <c r="G79" s="123"/>
      <c r="H79" s="123"/>
    </row>
    <row r="80" spans="1:8" ht="15.95" customHeight="1" x14ac:dyDescent="0.15">
      <c r="A80" s="126">
        <v>107</v>
      </c>
      <c r="B80" s="123"/>
      <c r="C80" s="123"/>
      <c r="D80" s="125"/>
      <c r="E80" s="124">
        <v>147</v>
      </c>
      <c r="F80" s="123"/>
      <c r="G80" s="123"/>
      <c r="H80" s="123"/>
    </row>
    <row r="81" spans="1:8" ht="15.95" customHeight="1" x14ac:dyDescent="0.15">
      <c r="A81" s="126">
        <v>108</v>
      </c>
      <c r="B81" s="123"/>
      <c r="C81" s="123"/>
      <c r="D81" s="125"/>
      <c r="E81" s="124">
        <v>148</v>
      </c>
      <c r="F81" s="123"/>
      <c r="G81" s="123"/>
      <c r="H81" s="123"/>
    </row>
    <row r="82" spans="1:8" ht="15.95" customHeight="1" x14ac:dyDescent="0.15">
      <c r="A82" s="126">
        <v>109</v>
      </c>
      <c r="B82" s="123"/>
      <c r="C82" s="123"/>
      <c r="D82" s="125"/>
      <c r="E82" s="124">
        <v>149</v>
      </c>
      <c r="F82" s="123"/>
      <c r="G82" s="123"/>
      <c r="H82" s="123"/>
    </row>
    <row r="83" spans="1:8" ht="15.95" customHeight="1" x14ac:dyDescent="0.15">
      <c r="A83" s="126">
        <v>110</v>
      </c>
      <c r="B83" s="123"/>
      <c r="C83" s="123"/>
      <c r="D83" s="125"/>
      <c r="E83" s="124">
        <v>150</v>
      </c>
      <c r="F83" s="123"/>
      <c r="G83" s="123"/>
      <c r="H83" s="123"/>
    </row>
    <row r="84" spans="1:8" ht="15.95" customHeight="1" x14ac:dyDescent="0.15">
      <c r="A84" s="126">
        <v>111</v>
      </c>
      <c r="B84" s="123"/>
      <c r="C84" s="123"/>
      <c r="D84" s="125"/>
      <c r="E84" s="124">
        <v>151</v>
      </c>
      <c r="F84" s="123"/>
      <c r="G84" s="123"/>
      <c r="H84" s="123"/>
    </row>
    <row r="85" spans="1:8" ht="15.95" customHeight="1" x14ac:dyDescent="0.15">
      <c r="A85" s="126">
        <v>112</v>
      </c>
      <c r="B85" s="123"/>
      <c r="C85" s="123"/>
      <c r="D85" s="125"/>
      <c r="E85" s="124">
        <v>152</v>
      </c>
      <c r="F85" s="123"/>
      <c r="G85" s="123"/>
      <c r="H85" s="123"/>
    </row>
    <row r="86" spans="1:8" ht="15.95" customHeight="1" x14ac:dyDescent="0.15">
      <c r="A86" s="126">
        <v>113</v>
      </c>
      <c r="B86" s="123"/>
      <c r="C86" s="123"/>
      <c r="D86" s="125"/>
      <c r="E86" s="124">
        <v>153</v>
      </c>
      <c r="F86" s="123"/>
      <c r="G86" s="123"/>
      <c r="H86" s="123"/>
    </row>
    <row r="87" spans="1:8" ht="15.95" customHeight="1" x14ac:dyDescent="0.15">
      <c r="A87" s="126">
        <v>114</v>
      </c>
      <c r="B87" s="123"/>
      <c r="C87" s="123"/>
      <c r="D87" s="125"/>
      <c r="E87" s="124">
        <v>154</v>
      </c>
      <c r="F87" s="123"/>
      <c r="G87" s="123"/>
      <c r="H87" s="123"/>
    </row>
    <row r="88" spans="1:8" ht="15.95" customHeight="1" x14ac:dyDescent="0.15">
      <c r="A88" s="126">
        <v>115</v>
      </c>
      <c r="B88" s="123"/>
      <c r="C88" s="123"/>
      <c r="D88" s="125"/>
      <c r="E88" s="124">
        <v>155</v>
      </c>
      <c r="F88" s="123"/>
      <c r="G88" s="123"/>
      <c r="H88" s="123"/>
    </row>
    <row r="89" spans="1:8" ht="15.95" customHeight="1" x14ac:dyDescent="0.15">
      <c r="A89" s="126">
        <v>116</v>
      </c>
      <c r="B89" s="123"/>
      <c r="C89" s="123"/>
      <c r="D89" s="125"/>
      <c r="E89" s="124">
        <v>156</v>
      </c>
      <c r="F89" s="123"/>
      <c r="G89" s="123"/>
      <c r="H89" s="123"/>
    </row>
    <row r="90" spans="1:8" ht="15.95" customHeight="1" x14ac:dyDescent="0.15">
      <c r="A90" s="126">
        <v>117</v>
      </c>
      <c r="B90" s="123"/>
      <c r="C90" s="123"/>
      <c r="D90" s="125"/>
      <c r="E90" s="124">
        <v>157</v>
      </c>
      <c r="F90" s="123"/>
      <c r="G90" s="123"/>
      <c r="H90" s="123"/>
    </row>
    <row r="91" spans="1:8" ht="15.95" customHeight="1" x14ac:dyDescent="0.15">
      <c r="A91" s="126">
        <v>118</v>
      </c>
      <c r="B91" s="123"/>
      <c r="C91" s="123"/>
      <c r="D91" s="125"/>
      <c r="E91" s="124">
        <v>158</v>
      </c>
      <c r="F91" s="123"/>
      <c r="G91" s="123"/>
      <c r="H91" s="123"/>
    </row>
    <row r="92" spans="1:8" ht="15.95" customHeight="1" x14ac:dyDescent="0.15">
      <c r="A92" s="126">
        <v>119</v>
      </c>
      <c r="B92" s="123"/>
      <c r="C92" s="123"/>
      <c r="D92" s="125"/>
      <c r="E92" s="124">
        <v>159</v>
      </c>
      <c r="F92" s="123"/>
      <c r="G92" s="123"/>
      <c r="H92" s="123"/>
    </row>
    <row r="93" spans="1:8" ht="15.95" customHeight="1" x14ac:dyDescent="0.15">
      <c r="A93" s="126">
        <v>120</v>
      </c>
      <c r="B93" s="123"/>
      <c r="C93" s="123"/>
      <c r="D93" s="125"/>
      <c r="E93" s="124">
        <v>160</v>
      </c>
      <c r="F93" s="123"/>
      <c r="G93" s="123"/>
      <c r="H93" s="123"/>
    </row>
    <row r="94" spans="1:8" s="1" customFormat="1" ht="19.5" customHeight="1" x14ac:dyDescent="0.15">
      <c r="A94" s="641" t="s">
        <v>252</v>
      </c>
      <c r="B94" s="641"/>
      <c r="C94" s="641"/>
      <c r="D94" s="641"/>
      <c r="E94" s="641"/>
      <c r="F94" s="641"/>
    </row>
    <row r="95" spans="1:8" s="1" customFormat="1" ht="19.5" customHeight="1" x14ac:dyDescent="0.15">
      <c r="A95" s="641" t="s">
        <v>251</v>
      </c>
      <c r="B95" s="641"/>
      <c r="C95" s="641"/>
      <c r="D95" s="641"/>
      <c r="E95" s="641"/>
      <c r="F95" s="641"/>
      <c r="G95" s="641"/>
      <c r="H95" s="641"/>
    </row>
    <row r="96" spans="1:8" s="1" customFormat="1" ht="19.5" customHeight="1" x14ac:dyDescent="0.15">
      <c r="A96" s="641" t="s">
        <v>250</v>
      </c>
      <c r="B96" s="641"/>
      <c r="C96" s="641"/>
      <c r="D96" s="641"/>
      <c r="E96" s="641"/>
      <c r="F96" s="641"/>
      <c r="G96" s="641"/>
      <c r="H96" s="641"/>
    </row>
    <row r="97" spans="1:8" s="1" customFormat="1" ht="19.5" customHeight="1" x14ac:dyDescent="0.15">
      <c r="A97" s="143" t="s">
        <v>249</v>
      </c>
      <c r="B97" s="143"/>
      <c r="C97" s="143"/>
      <c r="D97" s="143"/>
      <c r="E97" s="143"/>
      <c r="F97" s="143"/>
      <c r="G97" s="143"/>
      <c r="H97" s="143"/>
    </row>
    <row r="98" spans="1:8" x14ac:dyDescent="0.15">
      <c r="A98" s="639" t="s">
        <v>259</v>
      </c>
      <c r="B98" s="639"/>
      <c r="C98" s="639"/>
      <c r="D98" s="639"/>
      <c r="E98" s="639"/>
      <c r="F98" s="639"/>
      <c r="G98" s="639"/>
      <c r="H98" s="639"/>
    </row>
    <row r="99" spans="1:8" x14ac:dyDescent="0.15">
      <c r="A99" s="639"/>
      <c r="B99" s="639"/>
      <c r="C99" s="639"/>
      <c r="D99" s="639"/>
      <c r="E99" s="639"/>
      <c r="F99" s="639"/>
      <c r="G99" s="639"/>
      <c r="H99" s="639"/>
    </row>
    <row r="100" spans="1:8" x14ac:dyDescent="0.15">
      <c r="A100" s="130"/>
      <c r="B100" s="130"/>
      <c r="C100" s="130"/>
      <c r="D100" s="130"/>
      <c r="E100" s="130"/>
      <c r="F100" s="130"/>
      <c r="G100" s="640" t="s">
        <v>282</v>
      </c>
      <c r="H100" s="640"/>
    </row>
    <row r="101" spans="1:8" x14ac:dyDescent="0.15">
      <c r="A101" s="127" t="s">
        <v>257</v>
      </c>
      <c r="B101" s="127" t="s">
        <v>255</v>
      </c>
      <c r="C101" s="127" t="s">
        <v>254</v>
      </c>
      <c r="D101" s="129" t="s">
        <v>253</v>
      </c>
      <c r="E101" s="128" t="s">
        <v>256</v>
      </c>
      <c r="F101" s="127" t="s">
        <v>255</v>
      </c>
      <c r="G101" s="127" t="s">
        <v>254</v>
      </c>
      <c r="H101" s="127" t="s">
        <v>253</v>
      </c>
    </row>
    <row r="102" spans="1:8" ht="14.25" x14ac:dyDescent="0.15">
      <c r="A102" s="126">
        <v>161</v>
      </c>
      <c r="B102" s="123"/>
      <c r="C102" s="123"/>
      <c r="D102" s="125"/>
      <c r="E102" s="124">
        <v>201</v>
      </c>
      <c r="F102" s="123"/>
      <c r="G102" s="123"/>
      <c r="H102" s="123"/>
    </row>
    <row r="103" spans="1:8" ht="14.25" x14ac:dyDescent="0.15">
      <c r="A103" s="126">
        <v>162</v>
      </c>
      <c r="B103" s="123"/>
      <c r="C103" s="123"/>
      <c r="D103" s="125"/>
      <c r="E103" s="124">
        <v>202</v>
      </c>
      <c r="F103" s="123"/>
      <c r="G103" s="123"/>
      <c r="H103" s="123"/>
    </row>
    <row r="104" spans="1:8" ht="14.25" x14ac:dyDescent="0.15">
      <c r="A104" s="126">
        <v>163</v>
      </c>
      <c r="B104" s="123"/>
      <c r="C104" s="123"/>
      <c r="D104" s="125"/>
      <c r="E104" s="124">
        <v>203</v>
      </c>
      <c r="F104" s="123"/>
      <c r="G104" s="123"/>
      <c r="H104" s="123"/>
    </row>
    <row r="105" spans="1:8" ht="14.25" x14ac:dyDescent="0.15">
      <c r="A105" s="126">
        <v>164</v>
      </c>
      <c r="B105" s="123"/>
      <c r="C105" s="123"/>
      <c r="D105" s="125"/>
      <c r="E105" s="124">
        <v>204</v>
      </c>
      <c r="F105" s="123"/>
      <c r="G105" s="123"/>
      <c r="H105" s="123"/>
    </row>
    <row r="106" spans="1:8" ht="14.25" x14ac:dyDescent="0.15">
      <c r="A106" s="126">
        <v>165</v>
      </c>
      <c r="B106" s="123"/>
      <c r="C106" s="123"/>
      <c r="D106" s="125"/>
      <c r="E106" s="124">
        <v>205</v>
      </c>
      <c r="F106" s="123"/>
      <c r="G106" s="123"/>
      <c r="H106" s="123"/>
    </row>
    <row r="107" spans="1:8" ht="14.25" x14ac:dyDescent="0.15">
      <c r="A107" s="126">
        <v>166</v>
      </c>
      <c r="B107" s="123"/>
      <c r="C107" s="123"/>
      <c r="D107" s="125"/>
      <c r="E107" s="124">
        <v>206</v>
      </c>
      <c r="F107" s="123"/>
      <c r="G107" s="123"/>
      <c r="H107" s="123"/>
    </row>
    <row r="108" spans="1:8" ht="14.25" x14ac:dyDescent="0.15">
      <c r="A108" s="126">
        <v>167</v>
      </c>
      <c r="B108" s="123"/>
      <c r="C108" s="123"/>
      <c r="D108" s="125"/>
      <c r="E108" s="124">
        <v>207</v>
      </c>
      <c r="F108" s="123"/>
      <c r="G108" s="123"/>
      <c r="H108" s="123"/>
    </row>
    <row r="109" spans="1:8" ht="14.25" x14ac:dyDescent="0.15">
      <c r="A109" s="126">
        <v>168</v>
      </c>
      <c r="B109" s="123"/>
      <c r="C109" s="123"/>
      <c r="D109" s="125"/>
      <c r="E109" s="124">
        <v>208</v>
      </c>
      <c r="F109" s="123"/>
      <c r="G109" s="123"/>
      <c r="H109" s="123"/>
    </row>
    <row r="110" spans="1:8" ht="14.25" x14ac:dyDescent="0.15">
      <c r="A110" s="126">
        <v>169</v>
      </c>
      <c r="B110" s="123"/>
      <c r="C110" s="123"/>
      <c r="D110" s="125"/>
      <c r="E110" s="124">
        <v>209</v>
      </c>
      <c r="F110" s="123"/>
      <c r="G110" s="123"/>
      <c r="H110" s="123"/>
    </row>
    <row r="111" spans="1:8" ht="14.25" x14ac:dyDescent="0.15">
      <c r="A111" s="126">
        <v>170</v>
      </c>
      <c r="B111" s="123"/>
      <c r="C111" s="123"/>
      <c r="D111" s="125"/>
      <c r="E111" s="124">
        <v>210</v>
      </c>
      <c r="F111" s="123"/>
      <c r="G111" s="123"/>
      <c r="H111" s="123"/>
    </row>
    <row r="112" spans="1:8" ht="14.25" x14ac:dyDescent="0.15">
      <c r="A112" s="126">
        <v>171</v>
      </c>
      <c r="B112" s="123"/>
      <c r="C112" s="123"/>
      <c r="D112" s="125"/>
      <c r="E112" s="124">
        <v>211</v>
      </c>
      <c r="F112" s="123"/>
      <c r="G112" s="123"/>
      <c r="H112" s="123"/>
    </row>
    <row r="113" spans="1:8" ht="14.25" x14ac:dyDescent="0.15">
      <c r="A113" s="126">
        <v>172</v>
      </c>
      <c r="B113" s="123"/>
      <c r="C113" s="123"/>
      <c r="D113" s="125"/>
      <c r="E113" s="124">
        <v>212</v>
      </c>
      <c r="F113" s="123"/>
      <c r="G113" s="123"/>
      <c r="H113" s="123"/>
    </row>
    <row r="114" spans="1:8" ht="14.25" x14ac:dyDescent="0.15">
      <c r="A114" s="126">
        <v>173</v>
      </c>
      <c r="B114" s="123"/>
      <c r="C114" s="123"/>
      <c r="D114" s="125"/>
      <c r="E114" s="124">
        <v>213</v>
      </c>
      <c r="F114" s="123"/>
      <c r="G114" s="123"/>
      <c r="H114" s="123"/>
    </row>
    <row r="115" spans="1:8" ht="14.25" x14ac:dyDescent="0.15">
      <c r="A115" s="126">
        <v>174</v>
      </c>
      <c r="B115" s="123"/>
      <c r="C115" s="123"/>
      <c r="D115" s="125"/>
      <c r="E115" s="124">
        <v>214</v>
      </c>
      <c r="F115" s="123"/>
      <c r="G115" s="123"/>
      <c r="H115" s="123"/>
    </row>
    <row r="116" spans="1:8" ht="14.25" x14ac:dyDescent="0.15">
      <c r="A116" s="126">
        <v>175</v>
      </c>
      <c r="B116" s="123"/>
      <c r="C116" s="123"/>
      <c r="D116" s="125"/>
      <c r="E116" s="124">
        <v>215</v>
      </c>
      <c r="F116" s="123"/>
      <c r="G116" s="123"/>
      <c r="H116" s="123"/>
    </row>
    <row r="117" spans="1:8" ht="14.25" x14ac:dyDescent="0.15">
      <c r="A117" s="126">
        <v>176</v>
      </c>
      <c r="B117" s="123"/>
      <c r="C117" s="123"/>
      <c r="D117" s="125"/>
      <c r="E117" s="124">
        <v>216</v>
      </c>
      <c r="F117" s="123"/>
      <c r="G117" s="123"/>
      <c r="H117" s="123"/>
    </row>
    <row r="118" spans="1:8" ht="14.25" x14ac:dyDescent="0.15">
      <c r="A118" s="126">
        <v>177</v>
      </c>
      <c r="B118" s="123"/>
      <c r="C118" s="123"/>
      <c r="D118" s="125"/>
      <c r="E118" s="124">
        <v>217</v>
      </c>
      <c r="F118" s="123"/>
      <c r="G118" s="123"/>
      <c r="H118" s="123"/>
    </row>
    <row r="119" spans="1:8" ht="14.25" x14ac:dyDescent="0.15">
      <c r="A119" s="126">
        <v>178</v>
      </c>
      <c r="B119" s="123"/>
      <c r="C119" s="123"/>
      <c r="D119" s="125"/>
      <c r="E119" s="124">
        <v>218</v>
      </c>
      <c r="F119" s="123"/>
      <c r="G119" s="123"/>
      <c r="H119" s="123"/>
    </row>
    <row r="120" spans="1:8" ht="14.25" x14ac:dyDescent="0.15">
      <c r="A120" s="126">
        <v>179</v>
      </c>
      <c r="B120" s="123"/>
      <c r="C120" s="123"/>
      <c r="D120" s="125"/>
      <c r="E120" s="124">
        <v>219</v>
      </c>
      <c r="F120" s="123"/>
      <c r="G120" s="123"/>
      <c r="H120" s="123"/>
    </row>
    <row r="121" spans="1:8" ht="14.25" x14ac:dyDescent="0.15">
      <c r="A121" s="126">
        <v>180</v>
      </c>
      <c r="B121" s="123"/>
      <c r="C121" s="123"/>
      <c r="D121" s="125"/>
      <c r="E121" s="124">
        <v>220</v>
      </c>
      <c r="F121" s="123"/>
      <c r="G121" s="123"/>
      <c r="H121" s="123"/>
    </row>
    <row r="122" spans="1:8" ht="14.25" x14ac:dyDescent="0.15">
      <c r="A122" s="126">
        <v>181</v>
      </c>
      <c r="B122" s="123"/>
      <c r="C122" s="123"/>
      <c r="D122" s="125"/>
      <c r="E122" s="124">
        <v>221</v>
      </c>
      <c r="F122" s="123"/>
      <c r="G122" s="123"/>
      <c r="H122" s="123"/>
    </row>
    <row r="123" spans="1:8" ht="14.25" x14ac:dyDescent="0.15">
      <c r="A123" s="126">
        <v>182</v>
      </c>
      <c r="B123" s="123"/>
      <c r="C123" s="123"/>
      <c r="D123" s="125"/>
      <c r="E123" s="124">
        <v>222</v>
      </c>
      <c r="F123" s="123"/>
      <c r="G123" s="123"/>
      <c r="H123" s="123"/>
    </row>
    <row r="124" spans="1:8" ht="14.25" x14ac:dyDescent="0.15">
      <c r="A124" s="126">
        <v>183</v>
      </c>
      <c r="B124" s="123"/>
      <c r="C124" s="123"/>
      <c r="D124" s="125"/>
      <c r="E124" s="124">
        <v>223</v>
      </c>
      <c r="F124" s="123"/>
      <c r="G124" s="123"/>
      <c r="H124" s="123"/>
    </row>
    <row r="125" spans="1:8" ht="14.25" x14ac:dyDescent="0.15">
      <c r="A125" s="126">
        <v>184</v>
      </c>
      <c r="B125" s="123"/>
      <c r="C125" s="123"/>
      <c r="D125" s="125"/>
      <c r="E125" s="124">
        <v>224</v>
      </c>
      <c r="F125" s="123"/>
      <c r="G125" s="123"/>
      <c r="H125" s="123"/>
    </row>
    <row r="126" spans="1:8" ht="14.25" x14ac:dyDescent="0.15">
      <c r="A126" s="126">
        <v>185</v>
      </c>
      <c r="B126" s="123"/>
      <c r="C126" s="123"/>
      <c r="D126" s="125"/>
      <c r="E126" s="124">
        <v>225</v>
      </c>
      <c r="F126" s="123"/>
      <c r="G126" s="123"/>
      <c r="H126" s="123"/>
    </row>
    <row r="127" spans="1:8" ht="14.25" x14ac:dyDescent="0.15">
      <c r="A127" s="126">
        <v>186</v>
      </c>
      <c r="B127" s="123"/>
      <c r="C127" s="123"/>
      <c r="D127" s="125"/>
      <c r="E127" s="124">
        <v>226</v>
      </c>
      <c r="F127" s="123"/>
      <c r="G127" s="123"/>
      <c r="H127" s="123"/>
    </row>
    <row r="128" spans="1:8" ht="14.25" x14ac:dyDescent="0.15">
      <c r="A128" s="126">
        <v>187</v>
      </c>
      <c r="B128" s="123"/>
      <c r="C128" s="123"/>
      <c r="D128" s="125"/>
      <c r="E128" s="124">
        <v>227</v>
      </c>
      <c r="F128" s="123"/>
      <c r="G128" s="123"/>
      <c r="H128" s="123"/>
    </row>
    <row r="129" spans="1:8" ht="14.25" x14ac:dyDescent="0.15">
      <c r="A129" s="126">
        <v>188</v>
      </c>
      <c r="B129" s="123"/>
      <c r="C129" s="123"/>
      <c r="D129" s="125"/>
      <c r="E129" s="124">
        <v>228</v>
      </c>
      <c r="F129" s="123"/>
      <c r="G129" s="123"/>
      <c r="H129" s="123"/>
    </row>
    <row r="130" spans="1:8" ht="14.25" x14ac:dyDescent="0.15">
      <c r="A130" s="126">
        <v>189</v>
      </c>
      <c r="B130" s="123"/>
      <c r="C130" s="123"/>
      <c r="D130" s="125"/>
      <c r="E130" s="124">
        <v>229</v>
      </c>
      <c r="F130" s="123"/>
      <c r="G130" s="123"/>
      <c r="H130" s="123"/>
    </row>
    <row r="131" spans="1:8" ht="14.25" x14ac:dyDescent="0.15">
      <c r="A131" s="126">
        <v>190</v>
      </c>
      <c r="B131" s="123"/>
      <c r="C131" s="123"/>
      <c r="D131" s="125"/>
      <c r="E131" s="124">
        <v>230</v>
      </c>
      <c r="F131" s="123"/>
      <c r="G131" s="123"/>
      <c r="H131" s="123"/>
    </row>
    <row r="132" spans="1:8" ht="14.25" x14ac:dyDescent="0.15">
      <c r="A132" s="126">
        <v>191</v>
      </c>
      <c r="B132" s="123"/>
      <c r="C132" s="123"/>
      <c r="D132" s="125"/>
      <c r="E132" s="124">
        <v>231</v>
      </c>
      <c r="F132" s="123"/>
      <c r="G132" s="123"/>
      <c r="H132" s="123"/>
    </row>
    <row r="133" spans="1:8" ht="14.25" x14ac:dyDescent="0.15">
      <c r="A133" s="126">
        <v>192</v>
      </c>
      <c r="B133" s="123"/>
      <c r="C133" s="123"/>
      <c r="D133" s="125"/>
      <c r="E133" s="124">
        <v>232</v>
      </c>
      <c r="F133" s="123"/>
      <c r="G133" s="123"/>
      <c r="H133" s="123"/>
    </row>
    <row r="134" spans="1:8" ht="14.25" x14ac:dyDescent="0.15">
      <c r="A134" s="126">
        <v>193</v>
      </c>
      <c r="B134" s="123"/>
      <c r="C134" s="123"/>
      <c r="D134" s="125"/>
      <c r="E134" s="124">
        <v>233</v>
      </c>
      <c r="F134" s="123"/>
      <c r="G134" s="123"/>
      <c r="H134" s="123"/>
    </row>
    <row r="135" spans="1:8" ht="14.25" x14ac:dyDescent="0.15">
      <c r="A135" s="126">
        <v>194</v>
      </c>
      <c r="B135" s="123"/>
      <c r="C135" s="123"/>
      <c r="D135" s="125"/>
      <c r="E135" s="124">
        <v>234</v>
      </c>
      <c r="F135" s="123"/>
      <c r="G135" s="123"/>
      <c r="H135" s="123"/>
    </row>
    <row r="136" spans="1:8" ht="14.25" x14ac:dyDescent="0.15">
      <c r="A136" s="126">
        <v>195</v>
      </c>
      <c r="B136" s="123"/>
      <c r="C136" s="123"/>
      <c r="D136" s="125"/>
      <c r="E136" s="124">
        <v>235</v>
      </c>
      <c r="F136" s="123"/>
      <c r="G136" s="123"/>
      <c r="H136" s="123"/>
    </row>
    <row r="137" spans="1:8" ht="14.25" x14ac:dyDescent="0.15">
      <c r="A137" s="126">
        <v>196</v>
      </c>
      <c r="B137" s="123"/>
      <c r="C137" s="123"/>
      <c r="D137" s="125"/>
      <c r="E137" s="124">
        <v>236</v>
      </c>
      <c r="F137" s="123"/>
      <c r="G137" s="123"/>
      <c r="H137" s="123"/>
    </row>
    <row r="138" spans="1:8" ht="14.25" x14ac:dyDescent="0.15">
      <c r="A138" s="126">
        <v>197</v>
      </c>
      <c r="B138" s="123"/>
      <c r="C138" s="123"/>
      <c r="D138" s="125"/>
      <c r="E138" s="124">
        <v>237</v>
      </c>
      <c r="F138" s="123"/>
      <c r="G138" s="123"/>
      <c r="H138" s="123"/>
    </row>
    <row r="139" spans="1:8" ht="14.25" x14ac:dyDescent="0.15">
      <c r="A139" s="126">
        <v>198</v>
      </c>
      <c r="B139" s="123"/>
      <c r="C139" s="123"/>
      <c r="D139" s="125"/>
      <c r="E139" s="124">
        <v>238</v>
      </c>
      <c r="F139" s="123"/>
      <c r="G139" s="123"/>
      <c r="H139" s="123"/>
    </row>
    <row r="140" spans="1:8" ht="14.25" x14ac:dyDescent="0.15">
      <c r="A140" s="126">
        <v>199</v>
      </c>
      <c r="B140" s="123"/>
      <c r="C140" s="123"/>
      <c r="D140" s="125"/>
      <c r="E140" s="124">
        <v>239</v>
      </c>
      <c r="F140" s="123"/>
      <c r="G140" s="123"/>
      <c r="H140" s="123"/>
    </row>
    <row r="141" spans="1:8" ht="14.25" x14ac:dyDescent="0.15">
      <c r="A141" s="126">
        <v>200</v>
      </c>
      <c r="B141" s="123"/>
      <c r="C141" s="123"/>
      <c r="D141" s="125"/>
      <c r="E141" s="124">
        <v>240</v>
      </c>
      <c r="F141" s="123"/>
      <c r="G141" s="123"/>
      <c r="H141" s="123"/>
    </row>
    <row r="142" spans="1:8" x14ac:dyDescent="0.15">
      <c r="A142" s="641" t="s">
        <v>252</v>
      </c>
      <c r="B142" s="641"/>
      <c r="C142" s="641"/>
      <c r="D142" s="641"/>
      <c r="E142" s="641"/>
      <c r="F142" s="641"/>
      <c r="G142" s="1"/>
      <c r="H142" s="1"/>
    </row>
    <row r="143" spans="1:8" x14ac:dyDescent="0.15">
      <c r="A143" s="641" t="s">
        <v>251</v>
      </c>
      <c r="B143" s="641"/>
      <c r="C143" s="641"/>
      <c r="D143" s="641"/>
      <c r="E143" s="641"/>
      <c r="F143" s="641"/>
      <c r="G143" s="641"/>
      <c r="H143" s="641"/>
    </row>
    <row r="144" spans="1:8" x14ac:dyDescent="0.15">
      <c r="A144" s="641" t="s">
        <v>250</v>
      </c>
      <c r="B144" s="641"/>
      <c r="C144" s="641"/>
      <c r="D144" s="641"/>
      <c r="E144" s="641"/>
      <c r="F144" s="641"/>
      <c r="G144" s="641"/>
      <c r="H144" s="641"/>
    </row>
    <row r="145" spans="1:8" s="1" customFormat="1" ht="19.5" customHeight="1" x14ac:dyDescent="0.15">
      <c r="A145" s="143" t="s">
        <v>249</v>
      </c>
      <c r="B145" s="143"/>
      <c r="C145" s="143"/>
      <c r="D145" s="143"/>
      <c r="E145" s="143"/>
      <c r="F145" s="143"/>
      <c r="G145" s="143"/>
      <c r="H145" s="143"/>
    </row>
    <row r="146" spans="1:8" x14ac:dyDescent="0.15">
      <c r="A146" s="639" t="s">
        <v>259</v>
      </c>
      <c r="B146" s="639"/>
      <c r="C146" s="639"/>
      <c r="D146" s="639"/>
      <c r="E146" s="639"/>
      <c r="F146" s="639"/>
      <c r="G146" s="639"/>
      <c r="H146" s="639"/>
    </row>
    <row r="147" spans="1:8" x14ac:dyDescent="0.15">
      <c r="A147" s="639"/>
      <c r="B147" s="639"/>
      <c r="C147" s="639"/>
      <c r="D147" s="639"/>
      <c r="E147" s="639"/>
      <c r="F147" s="639"/>
      <c r="G147" s="639"/>
      <c r="H147" s="639"/>
    </row>
    <row r="148" spans="1:8" x14ac:dyDescent="0.15">
      <c r="A148" s="130"/>
      <c r="B148" s="130"/>
      <c r="C148" s="130"/>
      <c r="D148" s="130"/>
      <c r="E148" s="130"/>
      <c r="F148" s="130"/>
      <c r="G148" s="640" t="s">
        <v>281</v>
      </c>
      <c r="H148" s="640"/>
    </row>
    <row r="149" spans="1:8" x14ac:dyDescent="0.15">
      <c r="A149" s="127" t="s">
        <v>257</v>
      </c>
      <c r="B149" s="127" t="s">
        <v>255</v>
      </c>
      <c r="C149" s="127" t="s">
        <v>254</v>
      </c>
      <c r="D149" s="129" t="s">
        <v>253</v>
      </c>
      <c r="E149" s="128" t="s">
        <v>256</v>
      </c>
      <c r="F149" s="127" t="s">
        <v>255</v>
      </c>
      <c r="G149" s="127" t="s">
        <v>254</v>
      </c>
      <c r="H149" s="127" t="s">
        <v>253</v>
      </c>
    </row>
    <row r="150" spans="1:8" ht="14.25" x14ac:dyDescent="0.15">
      <c r="A150" s="126">
        <v>241</v>
      </c>
      <c r="B150" s="123"/>
      <c r="C150" s="123"/>
      <c r="D150" s="125"/>
      <c r="E150" s="124">
        <v>281</v>
      </c>
      <c r="F150" s="123"/>
      <c r="G150" s="123"/>
      <c r="H150" s="123"/>
    </row>
    <row r="151" spans="1:8" ht="14.25" x14ac:dyDescent="0.15">
      <c r="A151" s="126">
        <v>242</v>
      </c>
      <c r="B151" s="123"/>
      <c r="C151" s="123"/>
      <c r="D151" s="125"/>
      <c r="E151" s="124">
        <v>282</v>
      </c>
      <c r="F151" s="123"/>
      <c r="G151" s="123"/>
      <c r="H151" s="123"/>
    </row>
    <row r="152" spans="1:8" ht="14.25" x14ac:dyDescent="0.15">
      <c r="A152" s="126">
        <v>243</v>
      </c>
      <c r="B152" s="123"/>
      <c r="C152" s="123"/>
      <c r="D152" s="125"/>
      <c r="E152" s="124">
        <v>283</v>
      </c>
      <c r="F152" s="123"/>
      <c r="G152" s="123"/>
      <c r="H152" s="123"/>
    </row>
    <row r="153" spans="1:8" ht="14.25" x14ac:dyDescent="0.15">
      <c r="A153" s="126">
        <v>244</v>
      </c>
      <c r="B153" s="123"/>
      <c r="C153" s="123"/>
      <c r="D153" s="125"/>
      <c r="E153" s="124">
        <v>284</v>
      </c>
      <c r="F153" s="123"/>
      <c r="G153" s="123"/>
      <c r="H153" s="123"/>
    </row>
    <row r="154" spans="1:8" ht="14.25" x14ac:dyDescent="0.15">
      <c r="A154" s="126">
        <v>245</v>
      </c>
      <c r="B154" s="123"/>
      <c r="C154" s="123"/>
      <c r="D154" s="125"/>
      <c r="E154" s="124">
        <v>285</v>
      </c>
      <c r="F154" s="123"/>
      <c r="G154" s="123"/>
      <c r="H154" s="123"/>
    </row>
    <row r="155" spans="1:8" ht="14.25" x14ac:dyDescent="0.15">
      <c r="A155" s="126">
        <v>246</v>
      </c>
      <c r="B155" s="123"/>
      <c r="C155" s="123"/>
      <c r="D155" s="125"/>
      <c r="E155" s="124">
        <v>286</v>
      </c>
      <c r="F155" s="123"/>
      <c r="G155" s="123"/>
      <c r="H155" s="123"/>
    </row>
    <row r="156" spans="1:8" ht="14.25" x14ac:dyDescent="0.15">
      <c r="A156" s="126">
        <v>247</v>
      </c>
      <c r="B156" s="123"/>
      <c r="C156" s="123"/>
      <c r="D156" s="125"/>
      <c r="E156" s="124">
        <v>287</v>
      </c>
      <c r="F156" s="123"/>
      <c r="G156" s="123"/>
      <c r="H156" s="123"/>
    </row>
    <row r="157" spans="1:8" ht="14.25" x14ac:dyDescent="0.15">
      <c r="A157" s="126">
        <v>248</v>
      </c>
      <c r="B157" s="123"/>
      <c r="C157" s="123"/>
      <c r="D157" s="125"/>
      <c r="E157" s="124">
        <v>288</v>
      </c>
      <c r="F157" s="123"/>
      <c r="G157" s="123"/>
      <c r="H157" s="123"/>
    </row>
    <row r="158" spans="1:8" ht="14.25" x14ac:dyDescent="0.15">
      <c r="A158" s="126">
        <v>249</v>
      </c>
      <c r="B158" s="123"/>
      <c r="C158" s="123"/>
      <c r="D158" s="125"/>
      <c r="E158" s="124">
        <v>289</v>
      </c>
      <c r="F158" s="123"/>
      <c r="G158" s="123"/>
      <c r="H158" s="123"/>
    </row>
    <row r="159" spans="1:8" ht="14.25" x14ac:dyDescent="0.15">
      <c r="A159" s="126">
        <v>250</v>
      </c>
      <c r="B159" s="123"/>
      <c r="C159" s="123"/>
      <c r="D159" s="125"/>
      <c r="E159" s="124">
        <v>290</v>
      </c>
      <c r="F159" s="123"/>
      <c r="G159" s="123"/>
      <c r="H159" s="123"/>
    </row>
    <row r="160" spans="1:8" ht="14.25" x14ac:dyDescent="0.15">
      <c r="A160" s="126">
        <v>251</v>
      </c>
      <c r="B160" s="123"/>
      <c r="C160" s="123"/>
      <c r="D160" s="125"/>
      <c r="E160" s="124">
        <v>291</v>
      </c>
      <c r="F160" s="123"/>
      <c r="G160" s="123"/>
      <c r="H160" s="123"/>
    </row>
    <row r="161" spans="1:8" ht="14.25" x14ac:dyDescent="0.15">
      <c r="A161" s="126">
        <v>252</v>
      </c>
      <c r="B161" s="123"/>
      <c r="C161" s="123"/>
      <c r="D161" s="125"/>
      <c r="E161" s="124">
        <v>292</v>
      </c>
      <c r="F161" s="123"/>
      <c r="G161" s="123"/>
      <c r="H161" s="123"/>
    </row>
    <row r="162" spans="1:8" ht="14.25" x14ac:dyDescent="0.15">
      <c r="A162" s="126">
        <v>253</v>
      </c>
      <c r="B162" s="123"/>
      <c r="C162" s="123"/>
      <c r="D162" s="125"/>
      <c r="E162" s="124">
        <v>293</v>
      </c>
      <c r="F162" s="123"/>
      <c r="G162" s="123"/>
      <c r="H162" s="123"/>
    </row>
    <row r="163" spans="1:8" ht="14.25" x14ac:dyDescent="0.15">
      <c r="A163" s="126">
        <v>254</v>
      </c>
      <c r="B163" s="123"/>
      <c r="C163" s="123"/>
      <c r="D163" s="125"/>
      <c r="E163" s="124">
        <v>294</v>
      </c>
      <c r="F163" s="123"/>
      <c r="G163" s="123"/>
      <c r="H163" s="123"/>
    </row>
    <row r="164" spans="1:8" ht="14.25" x14ac:dyDescent="0.15">
      <c r="A164" s="126">
        <v>255</v>
      </c>
      <c r="B164" s="123"/>
      <c r="C164" s="123"/>
      <c r="D164" s="125"/>
      <c r="E164" s="124">
        <v>295</v>
      </c>
      <c r="F164" s="123"/>
      <c r="G164" s="123"/>
      <c r="H164" s="123"/>
    </row>
    <row r="165" spans="1:8" ht="14.25" x14ac:dyDescent="0.15">
      <c r="A165" s="126">
        <v>256</v>
      </c>
      <c r="B165" s="123"/>
      <c r="C165" s="123"/>
      <c r="D165" s="125"/>
      <c r="E165" s="124">
        <v>296</v>
      </c>
      <c r="F165" s="123"/>
      <c r="G165" s="123"/>
      <c r="H165" s="123"/>
    </row>
    <row r="166" spans="1:8" ht="14.25" x14ac:dyDescent="0.15">
      <c r="A166" s="126">
        <v>257</v>
      </c>
      <c r="B166" s="123"/>
      <c r="C166" s="123"/>
      <c r="D166" s="125"/>
      <c r="E166" s="124">
        <v>297</v>
      </c>
      <c r="F166" s="123"/>
      <c r="G166" s="123"/>
      <c r="H166" s="123"/>
    </row>
    <row r="167" spans="1:8" ht="14.25" x14ac:dyDescent="0.15">
      <c r="A167" s="126">
        <v>258</v>
      </c>
      <c r="B167" s="123"/>
      <c r="C167" s="123"/>
      <c r="D167" s="125"/>
      <c r="E167" s="124">
        <v>298</v>
      </c>
      <c r="F167" s="123"/>
      <c r="G167" s="123"/>
      <c r="H167" s="123"/>
    </row>
    <row r="168" spans="1:8" ht="14.25" x14ac:dyDescent="0.15">
      <c r="A168" s="126">
        <v>259</v>
      </c>
      <c r="B168" s="123"/>
      <c r="C168" s="123"/>
      <c r="D168" s="125"/>
      <c r="E168" s="124">
        <v>299</v>
      </c>
      <c r="F168" s="123"/>
      <c r="G168" s="123"/>
      <c r="H168" s="123"/>
    </row>
    <row r="169" spans="1:8" ht="14.25" x14ac:dyDescent="0.15">
      <c r="A169" s="126">
        <v>260</v>
      </c>
      <c r="B169" s="123"/>
      <c r="C169" s="123"/>
      <c r="D169" s="125"/>
      <c r="E169" s="124">
        <v>300</v>
      </c>
      <c r="F169" s="123"/>
      <c r="G169" s="123"/>
      <c r="H169" s="123"/>
    </row>
    <row r="170" spans="1:8" ht="14.25" x14ac:dyDescent="0.15">
      <c r="A170" s="126">
        <v>261</v>
      </c>
      <c r="B170" s="123"/>
      <c r="C170" s="123"/>
      <c r="D170" s="125"/>
      <c r="E170" s="124">
        <v>301</v>
      </c>
      <c r="F170" s="123"/>
      <c r="G170" s="123"/>
      <c r="H170" s="123"/>
    </row>
    <row r="171" spans="1:8" ht="14.25" x14ac:dyDescent="0.15">
      <c r="A171" s="126">
        <v>262</v>
      </c>
      <c r="B171" s="123"/>
      <c r="C171" s="123"/>
      <c r="D171" s="125"/>
      <c r="E171" s="124">
        <v>302</v>
      </c>
      <c r="F171" s="123"/>
      <c r="G171" s="123"/>
      <c r="H171" s="123"/>
    </row>
    <row r="172" spans="1:8" ht="14.25" x14ac:dyDescent="0.15">
      <c r="A172" s="126">
        <v>263</v>
      </c>
      <c r="B172" s="123"/>
      <c r="C172" s="123"/>
      <c r="D172" s="125"/>
      <c r="E172" s="124">
        <v>303</v>
      </c>
      <c r="F172" s="123"/>
      <c r="G172" s="123"/>
      <c r="H172" s="123"/>
    </row>
    <row r="173" spans="1:8" ht="14.25" x14ac:dyDescent="0.15">
      <c r="A173" s="126">
        <v>264</v>
      </c>
      <c r="B173" s="123"/>
      <c r="C173" s="123"/>
      <c r="D173" s="125"/>
      <c r="E173" s="124">
        <v>304</v>
      </c>
      <c r="F173" s="123"/>
      <c r="G173" s="123"/>
      <c r="H173" s="123"/>
    </row>
    <row r="174" spans="1:8" ht="14.25" x14ac:dyDescent="0.15">
      <c r="A174" s="126">
        <v>265</v>
      </c>
      <c r="B174" s="123"/>
      <c r="C174" s="123"/>
      <c r="D174" s="125"/>
      <c r="E174" s="124">
        <v>305</v>
      </c>
      <c r="F174" s="123"/>
      <c r="G174" s="123"/>
      <c r="H174" s="123"/>
    </row>
    <row r="175" spans="1:8" ht="14.25" x14ac:dyDescent="0.15">
      <c r="A175" s="126">
        <v>266</v>
      </c>
      <c r="B175" s="123"/>
      <c r="C175" s="123"/>
      <c r="D175" s="125"/>
      <c r="E175" s="124">
        <v>306</v>
      </c>
      <c r="F175" s="123"/>
      <c r="G175" s="123"/>
      <c r="H175" s="123"/>
    </row>
    <row r="176" spans="1:8" ht="14.25" x14ac:dyDescent="0.15">
      <c r="A176" s="126">
        <v>267</v>
      </c>
      <c r="B176" s="123"/>
      <c r="C176" s="123"/>
      <c r="D176" s="125"/>
      <c r="E176" s="124">
        <v>307</v>
      </c>
      <c r="F176" s="123"/>
      <c r="G176" s="123"/>
      <c r="H176" s="123"/>
    </row>
    <row r="177" spans="1:8" ht="14.25" x14ac:dyDescent="0.15">
      <c r="A177" s="126">
        <v>268</v>
      </c>
      <c r="B177" s="123"/>
      <c r="C177" s="123"/>
      <c r="D177" s="125"/>
      <c r="E177" s="124">
        <v>308</v>
      </c>
      <c r="F177" s="123"/>
      <c r="G177" s="123"/>
      <c r="H177" s="123"/>
    </row>
    <row r="178" spans="1:8" ht="14.25" x14ac:dyDescent="0.15">
      <c r="A178" s="126">
        <v>269</v>
      </c>
      <c r="B178" s="123"/>
      <c r="C178" s="123"/>
      <c r="D178" s="125"/>
      <c r="E178" s="124">
        <v>309</v>
      </c>
      <c r="F178" s="123"/>
      <c r="G178" s="123"/>
      <c r="H178" s="123"/>
    </row>
    <row r="179" spans="1:8" ht="14.25" x14ac:dyDescent="0.15">
      <c r="A179" s="126">
        <v>270</v>
      </c>
      <c r="B179" s="123"/>
      <c r="C179" s="123"/>
      <c r="D179" s="125"/>
      <c r="E179" s="124">
        <v>310</v>
      </c>
      <c r="F179" s="123"/>
      <c r="G179" s="123"/>
      <c r="H179" s="123"/>
    </row>
    <row r="180" spans="1:8" ht="14.25" x14ac:dyDescent="0.15">
      <c r="A180" s="126">
        <v>271</v>
      </c>
      <c r="B180" s="123"/>
      <c r="C180" s="123"/>
      <c r="D180" s="125"/>
      <c r="E180" s="124">
        <v>311</v>
      </c>
      <c r="F180" s="123"/>
      <c r="G180" s="123"/>
      <c r="H180" s="123"/>
    </row>
    <row r="181" spans="1:8" ht="14.25" x14ac:dyDescent="0.15">
      <c r="A181" s="126">
        <v>272</v>
      </c>
      <c r="B181" s="123"/>
      <c r="C181" s="123"/>
      <c r="D181" s="125"/>
      <c r="E181" s="124">
        <v>312</v>
      </c>
      <c r="F181" s="123"/>
      <c r="G181" s="123"/>
      <c r="H181" s="123"/>
    </row>
    <row r="182" spans="1:8" ht="14.25" x14ac:dyDescent="0.15">
      <c r="A182" s="126">
        <v>273</v>
      </c>
      <c r="B182" s="123"/>
      <c r="C182" s="123"/>
      <c r="D182" s="125"/>
      <c r="E182" s="124">
        <v>313</v>
      </c>
      <c r="F182" s="123"/>
      <c r="G182" s="123"/>
      <c r="H182" s="123"/>
    </row>
    <row r="183" spans="1:8" ht="14.25" x14ac:dyDescent="0.15">
      <c r="A183" s="126">
        <v>274</v>
      </c>
      <c r="B183" s="123"/>
      <c r="C183" s="123"/>
      <c r="D183" s="125"/>
      <c r="E183" s="124">
        <v>314</v>
      </c>
      <c r="F183" s="123"/>
      <c r="G183" s="123"/>
      <c r="H183" s="123"/>
    </row>
    <row r="184" spans="1:8" ht="14.25" x14ac:dyDescent="0.15">
      <c r="A184" s="126">
        <v>275</v>
      </c>
      <c r="B184" s="123"/>
      <c r="C184" s="123"/>
      <c r="D184" s="125"/>
      <c r="E184" s="124">
        <v>315</v>
      </c>
      <c r="F184" s="123"/>
      <c r="G184" s="123"/>
      <c r="H184" s="123"/>
    </row>
    <row r="185" spans="1:8" ht="14.25" x14ac:dyDescent="0.15">
      <c r="A185" s="126">
        <v>276</v>
      </c>
      <c r="B185" s="123"/>
      <c r="C185" s="123"/>
      <c r="D185" s="125"/>
      <c r="E185" s="124">
        <v>316</v>
      </c>
      <c r="F185" s="123"/>
      <c r="G185" s="123"/>
      <c r="H185" s="123"/>
    </row>
    <row r="186" spans="1:8" ht="14.25" x14ac:dyDescent="0.15">
      <c r="A186" s="126">
        <v>277</v>
      </c>
      <c r="B186" s="123"/>
      <c r="C186" s="123"/>
      <c r="D186" s="125"/>
      <c r="E186" s="124">
        <v>317</v>
      </c>
      <c r="F186" s="123"/>
      <c r="G186" s="123"/>
      <c r="H186" s="123"/>
    </row>
    <row r="187" spans="1:8" ht="14.25" x14ac:dyDescent="0.15">
      <c r="A187" s="126">
        <v>278</v>
      </c>
      <c r="B187" s="123"/>
      <c r="C187" s="123"/>
      <c r="D187" s="125"/>
      <c r="E187" s="124">
        <v>318</v>
      </c>
      <c r="F187" s="123"/>
      <c r="G187" s="123"/>
      <c r="H187" s="123"/>
    </row>
    <row r="188" spans="1:8" ht="14.25" x14ac:dyDescent="0.15">
      <c r="A188" s="126">
        <v>279</v>
      </c>
      <c r="B188" s="123"/>
      <c r="C188" s="123"/>
      <c r="D188" s="125"/>
      <c r="E188" s="124">
        <v>319</v>
      </c>
      <c r="F188" s="123"/>
      <c r="G188" s="123"/>
      <c r="H188" s="123"/>
    </row>
    <row r="189" spans="1:8" ht="14.25" x14ac:dyDescent="0.15">
      <c r="A189" s="126">
        <v>280</v>
      </c>
      <c r="B189" s="123"/>
      <c r="C189" s="123"/>
      <c r="D189" s="125"/>
      <c r="E189" s="124">
        <v>320</v>
      </c>
      <c r="F189" s="123"/>
      <c r="G189" s="123"/>
      <c r="H189" s="123"/>
    </row>
    <row r="190" spans="1:8" x14ac:dyDescent="0.15">
      <c r="A190" s="641" t="s">
        <v>252</v>
      </c>
      <c r="B190" s="641"/>
      <c r="C190" s="641"/>
      <c r="D190" s="641"/>
      <c r="E190" s="641"/>
      <c r="F190" s="641"/>
      <c r="G190" s="1"/>
      <c r="H190" s="1"/>
    </row>
    <row r="191" spans="1:8" x14ac:dyDescent="0.15">
      <c r="A191" s="641" t="s">
        <v>251</v>
      </c>
      <c r="B191" s="641"/>
      <c r="C191" s="641"/>
      <c r="D191" s="641"/>
      <c r="E191" s="641"/>
      <c r="F191" s="641"/>
      <c r="G191" s="641"/>
      <c r="H191" s="641"/>
    </row>
    <row r="192" spans="1:8" x14ac:dyDescent="0.15">
      <c r="A192" s="641" t="s">
        <v>250</v>
      </c>
      <c r="B192" s="641"/>
      <c r="C192" s="641"/>
      <c r="D192" s="641"/>
      <c r="E192" s="641"/>
      <c r="F192" s="641"/>
      <c r="G192" s="641"/>
      <c r="H192" s="641"/>
    </row>
    <row r="193" spans="1:8" s="1" customFormat="1" ht="19.5" customHeight="1" x14ac:dyDescent="0.15">
      <c r="A193" s="143" t="s">
        <v>249</v>
      </c>
      <c r="B193" s="143"/>
      <c r="C193" s="143"/>
      <c r="D193" s="143"/>
      <c r="E193" s="143"/>
      <c r="F193" s="143"/>
      <c r="G193" s="143"/>
      <c r="H193" s="143"/>
    </row>
    <row r="194" spans="1:8" x14ac:dyDescent="0.15">
      <c r="A194" s="639" t="s">
        <v>259</v>
      </c>
      <c r="B194" s="639"/>
      <c r="C194" s="639"/>
      <c r="D194" s="639"/>
      <c r="E194" s="639"/>
      <c r="F194" s="639"/>
      <c r="G194" s="639"/>
      <c r="H194" s="639"/>
    </row>
    <row r="195" spans="1:8" x14ac:dyDescent="0.15">
      <c r="A195" s="639"/>
      <c r="B195" s="639"/>
      <c r="C195" s="639"/>
      <c r="D195" s="639"/>
      <c r="E195" s="639"/>
      <c r="F195" s="639"/>
      <c r="G195" s="639"/>
      <c r="H195" s="639"/>
    </row>
    <row r="196" spans="1:8" x14ac:dyDescent="0.15">
      <c r="A196" s="130"/>
      <c r="B196" s="130"/>
      <c r="C196" s="130"/>
      <c r="D196" s="130"/>
      <c r="E196" s="130"/>
      <c r="F196" s="130"/>
      <c r="G196" s="640" t="s">
        <v>280</v>
      </c>
      <c r="H196" s="640"/>
    </row>
    <row r="197" spans="1:8" x14ac:dyDescent="0.15">
      <c r="A197" s="127" t="s">
        <v>257</v>
      </c>
      <c r="B197" s="127" t="s">
        <v>255</v>
      </c>
      <c r="C197" s="127" t="s">
        <v>254</v>
      </c>
      <c r="D197" s="129" t="s">
        <v>253</v>
      </c>
      <c r="E197" s="128" t="s">
        <v>256</v>
      </c>
      <c r="F197" s="127" t="s">
        <v>255</v>
      </c>
      <c r="G197" s="127" t="s">
        <v>254</v>
      </c>
      <c r="H197" s="127" t="s">
        <v>253</v>
      </c>
    </row>
    <row r="198" spans="1:8" ht="14.25" x14ac:dyDescent="0.15">
      <c r="A198" s="126">
        <v>321</v>
      </c>
      <c r="B198" s="123"/>
      <c r="C198" s="123"/>
      <c r="D198" s="125"/>
      <c r="E198" s="124">
        <v>361</v>
      </c>
      <c r="F198" s="123"/>
      <c r="G198" s="123"/>
      <c r="H198" s="123"/>
    </row>
    <row r="199" spans="1:8" ht="14.25" x14ac:dyDescent="0.15">
      <c r="A199" s="126">
        <v>322</v>
      </c>
      <c r="B199" s="123"/>
      <c r="C199" s="123"/>
      <c r="D199" s="125"/>
      <c r="E199" s="124">
        <v>362</v>
      </c>
      <c r="F199" s="123"/>
      <c r="G199" s="123"/>
      <c r="H199" s="123"/>
    </row>
    <row r="200" spans="1:8" ht="14.25" x14ac:dyDescent="0.15">
      <c r="A200" s="126">
        <v>323</v>
      </c>
      <c r="B200" s="123"/>
      <c r="C200" s="123"/>
      <c r="D200" s="125"/>
      <c r="E200" s="124">
        <v>363</v>
      </c>
      <c r="F200" s="123"/>
      <c r="G200" s="123"/>
      <c r="H200" s="123"/>
    </row>
    <row r="201" spans="1:8" ht="14.25" x14ac:dyDescent="0.15">
      <c r="A201" s="126">
        <v>324</v>
      </c>
      <c r="B201" s="123"/>
      <c r="C201" s="123"/>
      <c r="D201" s="125"/>
      <c r="E201" s="124">
        <v>364</v>
      </c>
      <c r="F201" s="123"/>
      <c r="G201" s="123"/>
      <c r="H201" s="123"/>
    </row>
    <row r="202" spans="1:8" ht="14.25" x14ac:dyDescent="0.15">
      <c r="A202" s="126">
        <v>325</v>
      </c>
      <c r="B202" s="123"/>
      <c r="C202" s="123"/>
      <c r="D202" s="125"/>
      <c r="E202" s="124">
        <v>365</v>
      </c>
      <c r="F202" s="123"/>
      <c r="G202" s="123"/>
      <c r="H202" s="123"/>
    </row>
    <row r="203" spans="1:8" ht="14.25" x14ac:dyDescent="0.15">
      <c r="A203" s="126">
        <v>326</v>
      </c>
      <c r="B203" s="123"/>
      <c r="C203" s="123"/>
      <c r="D203" s="125"/>
      <c r="E203" s="124">
        <v>366</v>
      </c>
      <c r="F203" s="123"/>
      <c r="G203" s="123"/>
      <c r="H203" s="123"/>
    </row>
    <row r="204" spans="1:8" ht="14.25" x14ac:dyDescent="0.15">
      <c r="A204" s="126">
        <v>327</v>
      </c>
      <c r="B204" s="123"/>
      <c r="C204" s="123"/>
      <c r="D204" s="125"/>
      <c r="E204" s="124">
        <v>367</v>
      </c>
      <c r="F204" s="123"/>
      <c r="G204" s="123"/>
      <c r="H204" s="123"/>
    </row>
    <row r="205" spans="1:8" ht="14.25" x14ac:dyDescent="0.15">
      <c r="A205" s="126">
        <v>328</v>
      </c>
      <c r="B205" s="123"/>
      <c r="C205" s="123"/>
      <c r="D205" s="125"/>
      <c r="E205" s="124">
        <v>368</v>
      </c>
      <c r="F205" s="123"/>
      <c r="G205" s="123"/>
      <c r="H205" s="123"/>
    </row>
    <row r="206" spans="1:8" ht="14.25" x14ac:dyDescent="0.15">
      <c r="A206" s="126">
        <v>329</v>
      </c>
      <c r="B206" s="123"/>
      <c r="C206" s="123"/>
      <c r="D206" s="125"/>
      <c r="E206" s="124">
        <v>369</v>
      </c>
      <c r="F206" s="123"/>
      <c r="G206" s="123"/>
      <c r="H206" s="123"/>
    </row>
    <row r="207" spans="1:8" ht="14.25" x14ac:dyDescent="0.15">
      <c r="A207" s="126">
        <v>330</v>
      </c>
      <c r="B207" s="123"/>
      <c r="C207" s="123"/>
      <c r="D207" s="125"/>
      <c r="E207" s="124">
        <v>370</v>
      </c>
      <c r="F207" s="123"/>
      <c r="G207" s="123"/>
      <c r="H207" s="123"/>
    </row>
    <row r="208" spans="1:8" ht="14.25" x14ac:dyDescent="0.15">
      <c r="A208" s="126">
        <v>331</v>
      </c>
      <c r="B208" s="123"/>
      <c r="C208" s="123"/>
      <c r="D208" s="125"/>
      <c r="E208" s="124">
        <v>371</v>
      </c>
      <c r="F208" s="123"/>
      <c r="G208" s="123"/>
      <c r="H208" s="123"/>
    </row>
    <row r="209" spans="1:8" ht="14.25" x14ac:dyDescent="0.15">
      <c r="A209" s="126">
        <v>332</v>
      </c>
      <c r="B209" s="123"/>
      <c r="C209" s="123"/>
      <c r="D209" s="125"/>
      <c r="E209" s="124">
        <v>372</v>
      </c>
      <c r="F209" s="123"/>
      <c r="G209" s="123"/>
      <c r="H209" s="123"/>
    </row>
    <row r="210" spans="1:8" ht="14.25" x14ac:dyDescent="0.15">
      <c r="A210" s="126">
        <v>333</v>
      </c>
      <c r="B210" s="123"/>
      <c r="C210" s="123"/>
      <c r="D210" s="125"/>
      <c r="E210" s="124">
        <v>373</v>
      </c>
      <c r="F210" s="123"/>
      <c r="G210" s="123"/>
      <c r="H210" s="123"/>
    </row>
    <row r="211" spans="1:8" ht="14.25" x14ac:dyDescent="0.15">
      <c r="A211" s="126">
        <v>334</v>
      </c>
      <c r="B211" s="123"/>
      <c r="C211" s="123"/>
      <c r="D211" s="125"/>
      <c r="E211" s="124">
        <v>374</v>
      </c>
      <c r="F211" s="123"/>
      <c r="G211" s="123"/>
      <c r="H211" s="123"/>
    </row>
    <row r="212" spans="1:8" ht="14.25" x14ac:dyDescent="0.15">
      <c r="A212" s="126">
        <v>335</v>
      </c>
      <c r="B212" s="123"/>
      <c r="C212" s="123"/>
      <c r="D212" s="125"/>
      <c r="E212" s="124">
        <v>375</v>
      </c>
      <c r="F212" s="123"/>
      <c r="G212" s="123"/>
      <c r="H212" s="123"/>
    </row>
    <row r="213" spans="1:8" ht="14.25" x14ac:dyDescent="0.15">
      <c r="A213" s="126">
        <v>336</v>
      </c>
      <c r="B213" s="123"/>
      <c r="C213" s="123"/>
      <c r="D213" s="125"/>
      <c r="E213" s="124">
        <v>376</v>
      </c>
      <c r="F213" s="123"/>
      <c r="G213" s="123"/>
      <c r="H213" s="123"/>
    </row>
    <row r="214" spans="1:8" ht="14.25" x14ac:dyDescent="0.15">
      <c r="A214" s="126">
        <v>337</v>
      </c>
      <c r="B214" s="123"/>
      <c r="C214" s="123"/>
      <c r="D214" s="125"/>
      <c r="E214" s="124">
        <v>377</v>
      </c>
      <c r="F214" s="123"/>
      <c r="G214" s="123"/>
      <c r="H214" s="123"/>
    </row>
    <row r="215" spans="1:8" ht="14.25" x14ac:dyDescent="0.15">
      <c r="A215" s="126">
        <v>338</v>
      </c>
      <c r="B215" s="123"/>
      <c r="C215" s="123"/>
      <c r="D215" s="125"/>
      <c r="E215" s="124">
        <v>378</v>
      </c>
      <c r="F215" s="123"/>
      <c r="G215" s="123"/>
      <c r="H215" s="123"/>
    </row>
    <row r="216" spans="1:8" ht="14.25" x14ac:dyDescent="0.15">
      <c r="A216" s="126">
        <v>339</v>
      </c>
      <c r="B216" s="123"/>
      <c r="C216" s="123"/>
      <c r="D216" s="125"/>
      <c r="E216" s="124">
        <v>379</v>
      </c>
      <c r="F216" s="123"/>
      <c r="G216" s="123"/>
      <c r="H216" s="123"/>
    </row>
    <row r="217" spans="1:8" ht="14.25" x14ac:dyDescent="0.15">
      <c r="A217" s="126">
        <v>340</v>
      </c>
      <c r="B217" s="123"/>
      <c r="C217" s="123"/>
      <c r="D217" s="125"/>
      <c r="E217" s="124">
        <v>380</v>
      </c>
      <c r="F217" s="123"/>
      <c r="G217" s="123"/>
      <c r="H217" s="123"/>
    </row>
    <row r="218" spans="1:8" ht="14.25" x14ac:dyDescent="0.15">
      <c r="A218" s="126">
        <v>341</v>
      </c>
      <c r="B218" s="123"/>
      <c r="C218" s="123"/>
      <c r="D218" s="125"/>
      <c r="E218" s="124">
        <v>381</v>
      </c>
      <c r="F218" s="123"/>
      <c r="G218" s="123"/>
      <c r="H218" s="123"/>
    </row>
    <row r="219" spans="1:8" ht="14.25" x14ac:dyDescent="0.15">
      <c r="A219" s="126">
        <v>342</v>
      </c>
      <c r="B219" s="123"/>
      <c r="C219" s="123"/>
      <c r="D219" s="125"/>
      <c r="E219" s="124">
        <v>382</v>
      </c>
      <c r="F219" s="123"/>
      <c r="G219" s="123"/>
      <c r="H219" s="123"/>
    </row>
    <row r="220" spans="1:8" ht="14.25" x14ac:dyDescent="0.15">
      <c r="A220" s="126">
        <v>343</v>
      </c>
      <c r="B220" s="123"/>
      <c r="C220" s="123"/>
      <c r="D220" s="125"/>
      <c r="E220" s="124">
        <v>383</v>
      </c>
      <c r="F220" s="123"/>
      <c r="G220" s="123"/>
      <c r="H220" s="123"/>
    </row>
    <row r="221" spans="1:8" ht="14.25" x14ac:dyDescent="0.15">
      <c r="A221" s="126">
        <v>344</v>
      </c>
      <c r="B221" s="123"/>
      <c r="C221" s="123"/>
      <c r="D221" s="125"/>
      <c r="E221" s="124">
        <v>384</v>
      </c>
      <c r="F221" s="123"/>
      <c r="G221" s="123"/>
      <c r="H221" s="123"/>
    </row>
    <row r="222" spans="1:8" ht="14.25" x14ac:dyDescent="0.15">
      <c r="A222" s="126">
        <v>345</v>
      </c>
      <c r="B222" s="123"/>
      <c r="C222" s="123"/>
      <c r="D222" s="125"/>
      <c r="E222" s="124">
        <v>385</v>
      </c>
      <c r="F222" s="123"/>
      <c r="G222" s="123"/>
      <c r="H222" s="123"/>
    </row>
    <row r="223" spans="1:8" ht="14.25" x14ac:dyDescent="0.15">
      <c r="A223" s="126">
        <v>346</v>
      </c>
      <c r="B223" s="123"/>
      <c r="C223" s="123"/>
      <c r="D223" s="125"/>
      <c r="E223" s="124">
        <v>386</v>
      </c>
      <c r="F223" s="123"/>
      <c r="G223" s="123"/>
      <c r="H223" s="123"/>
    </row>
    <row r="224" spans="1:8" ht="14.25" x14ac:dyDescent="0.15">
      <c r="A224" s="126">
        <v>347</v>
      </c>
      <c r="B224" s="123"/>
      <c r="C224" s="123"/>
      <c r="D224" s="125"/>
      <c r="E224" s="124">
        <v>387</v>
      </c>
      <c r="F224" s="123"/>
      <c r="G224" s="123"/>
      <c r="H224" s="123"/>
    </row>
    <row r="225" spans="1:8" ht="14.25" x14ac:dyDescent="0.15">
      <c r="A225" s="126">
        <v>348</v>
      </c>
      <c r="B225" s="123"/>
      <c r="C225" s="123"/>
      <c r="D225" s="125"/>
      <c r="E225" s="124">
        <v>388</v>
      </c>
      <c r="F225" s="123"/>
      <c r="G225" s="123"/>
      <c r="H225" s="123"/>
    </row>
    <row r="226" spans="1:8" ht="14.25" x14ac:dyDescent="0.15">
      <c r="A226" s="126">
        <v>349</v>
      </c>
      <c r="B226" s="123"/>
      <c r="C226" s="123"/>
      <c r="D226" s="125"/>
      <c r="E226" s="124">
        <v>389</v>
      </c>
      <c r="F226" s="123"/>
      <c r="G226" s="123"/>
      <c r="H226" s="123"/>
    </row>
    <row r="227" spans="1:8" ht="14.25" x14ac:dyDescent="0.15">
      <c r="A227" s="126">
        <v>350</v>
      </c>
      <c r="B227" s="123"/>
      <c r="C227" s="123"/>
      <c r="D227" s="125"/>
      <c r="E227" s="124">
        <v>390</v>
      </c>
      <c r="F227" s="123"/>
      <c r="G227" s="123"/>
      <c r="H227" s="123"/>
    </row>
    <row r="228" spans="1:8" ht="14.25" x14ac:dyDescent="0.15">
      <c r="A228" s="126">
        <v>351</v>
      </c>
      <c r="B228" s="123"/>
      <c r="C228" s="123"/>
      <c r="D228" s="125"/>
      <c r="E228" s="124">
        <v>391</v>
      </c>
      <c r="F228" s="123"/>
      <c r="G228" s="123"/>
      <c r="H228" s="123"/>
    </row>
    <row r="229" spans="1:8" ht="14.25" x14ac:dyDescent="0.15">
      <c r="A229" s="126">
        <v>352</v>
      </c>
      <c r="B229" s="123"/>
      <c r="C229" s="123"/>
      <c r="D229" s="125"/>
      <c r="E229" s="124">
        <v>392</v>
      </c>
      <c r="F229" s="123"/>
      <c r="G229" s="123"/>
      <c r="H229" s="123"/>
    </row>
    <row r="230" spans="1:8" ht="14.25" x14ac:dyDescent="0.15">
      <c r="A230" s="126">
        <v>353</v>
      </c>
      <c r="B230" s="123"/>
      <c r="C230" s="123"/>
      <c r="D230" s="125"/>
      <c r="E230" s="124">
        <v>393</v>
      </c>
      <c r="F230" s="123"/>
      <c r="G230" s="123"/>
      <c r="H230" s="123"/>
    </row>
    <row r="231" spans="1:8" ht="14.25" x14ac:dyDescent="0.15">
      <c r="A231" s="126">
        <v>354</v>
      </c>
      <c r="B231" s="123"/>
      <c r="C231" s="123"/>
      <c r="D231" s="125"/>
      <c r="E231" s="124">
        <v>394</v>
      </c>
      <c r="F231" s="123"/>
      <c r="G231" s="123"/>
      <c r="H231" s="123"/>
    </row>
    <row r="232" spans="1:8" ht="14.25" x14ac:dyDescent="0.15">
      <c r="A232" s="126">
        <v>355</v>
      </c>
      <c r="B232" s="123"/>
      <c r="C232" s="123"/>
      <c r="D232" s="125"/>
      <c r="E232" s="124">
        <v>395</v>
      </c>
      <c r="F232" s="123"/>
      <c r="G232" s="123"/>
      <c r="H232" s="123"/>
    </row>
    <row r="233" spans="1:8" ht="14.25" x14ac:dyDescent="0.15">
      <c r="A233" s="126">
        <v>356</v>
      </c>
      <c r="B233" s="123"/>
      <c r="C233" s="123"/>
      <c r="D233" s="125"/>
      <c r="E233" s="124">
        <v>396</v>
      </c>
      <c r="F233" s="123"/>
      <c r="G233" s="123"/>
      <c r="H233" s="123"/>
    </row>
    <row r="234" spans="1:8" ht="14.25" x14ac:dyDescent="0.15">
      <c r="A234" s="126">
        <v>357</v>
      </c>
      <c r="B234" s="123"/>
      <c r="C234" s="123"/>
      <c r="D234" s="125"/>
      <c r="E234" s="124">
        <v>397</v>
      </c>
      <c r="F234" s="123"/>
      <c r="G234" s="123"/>
      <c r="H234" s="123"/>
    </row>
    <row r="235" spans="1:8" ht="14.25" x14ac:dyDescent="0.15">
      <c r="A235" s="126">
        <v>358</v>
      </c>
      <c r="B235" s="123"/>
      <c r="C235" s="123"/>
      <c r="D235" s="125"/>
      <c r="E235" s="124">
        <v>398</v>
      </c>
      <c r="F235" s="123"/>
      <c r="G235" s="123"/>
      <c r="H235" s="123"/>
    </row>
    <row r="236" spans="1:8" ht="14.25" x14ac:dyDescent="0.15">
      <c r="A236" s="126">
        <v>359</v>
      </c>
      <c r="B236" s="123"/>
      <c r="C236" s="123"/>
      <c r="D236" s="125"/>
      <c r="E236" s="124">
        <v>399</v>
      </c>
      <c r="F236" s="123"/>
      <c r="G236" s="123"/>
      <c r="H236" s="123"/>
    </row>
    <row r="237" spans="1:8" ht="14.25" x14ac:dyDescent="0.15">
      <c r="A237" s="126">
        <v>360</v>
      </c>
      <c r="B237" s="123"/>
      <c r="C237" s="123"/>
      <c r="D237" s="125"/>
      <c r="E237" s="124">
        <v>400</v>
      </c>
      <c r="F237" s="123"/>
      <c r="G237" s="123"/>
      <c r="H237" s="123"/>
    </row>
    <row r="238" spans="1:8" x14ac:dyDescent="0.15">
      <c r="A238" s="641" t="s">
        <v>252</v>
      </c>
      <c r="B238" s="641"/>
      <c r="C238" s="641"/>
      <c r="D238" s="641"/>
      <c r="E238" s="641"/>
      <c r="F238" s="641"/>
      <c r="G238" s="1"/>
      <c r="H238" s="1"/>
    </row>
    <row r="239" spans="1:8" x14ac:dyDescent="0.15">
      <c r="A239" s="641" t="s">
        <v>251</v>
      </c>
      <c r="B239" s="641"/>
      <c r="C239" s="641"/>
      <c r="D239" s="641"/>
      <c r="E239" s="641"/>
      <c r="F239" s="641"/>
      <c r="G239" s="641"/>
      <c r="H239" s="641"/>
    </row>
    <row r="240" spans="1:8" x14ac:dyDescent="0.15">
      <c r="A240" s="641" t="s">
        <v>250</v>
      </c>
      <c r="B240" s="641"/>
      <c r="C240" s="641"/>
      <c r="D240" s="641"/>
      <c r="E240" s="641"/>
      <c r="F240" s="641"/>
      <c r="G240" s="641"/>
      <c r="H240" s="641"/>
    </row>
    <row r="241" spans="1:8" s="1" customFormat="1" ht="19.5" customHeight="1" x14ac:dyDescent="0.15">
      <c r="A241" s="143" t="s">
        <v>249</v>
      </c>
      <c r="B241" s="143"/>
      <c r="C241" s="143"/>
      <c r="D241" s="143"/>
      <c r="E241" s="143"/>
      <c r="F241" s="143"/>
      <c r="G241" s="143"/>
      <c r="H241" s="143"/>
    </row>
    <row r="242" spans="1:8" x14ac:dyDescent="0.15">
      <c r="A242" s="639" t="s">
        <v>259</v>
      </c>
      <c r="B242" s="639"/>
      <c r="C242" s="639"/>
      <c r="D242" s="639"/>
      <c r="E242" s="639"/>
      <c r="F242" s="639"/>
      <c r="G242" s="639"/>
      <c r="H242" s="639"/>
    </row>
    <row r="243" spans="1:8" x14ac:dyDescent="0.15">
      <c r="A243" s="639"/>
      <c r="B243" s="639"/>
      <c r="C243" s="639"/>
      <c r="D243" s="639"/>
      <c r="E243" s="639"/>
      <c r="F243" s="639"/>
      <c r="G243" s="639"/>
      <c r="H243" s="639"/>
    </row>
    <row r="244" spans="1:8" x14ac:dyDescent="0.15">
      <c r="A244" s="130"/>
      <c r="B244" s="130"/>
      <c r="C244" s="130"/>
      <c r="D244" s="130"/>
      <c r="E244" s="130"/>
      <c r="F244" s="130"/>
      <c r="G244" s="640" t="s">
        <v>279</v>
      </c>
      <c r="H244" s="640"/>
    </row>
    <row r="245" spans="1:8" x14ac:dyDescent="0.15">
      <c r="A245" s="127" t="s">
        <v>257</v>
      </c>
      <c r="B245" s="127" t="s">
        <v>255</v>
      </c>
      <c r="C245" s="127" t="s">
        <v>254</v>
      </c>
      <c r="D245" s="129" t="s">
        <v>253</v>
      </c>
      <c r="E245" s="128" t="s">
        <v>256</v>
      </c>
      <c r="F245" s="127" t="s">
        <v>255</v>
      </c>
      <c r="G245" s="127" t="s">
        <v>254</v>
      </c>
      <c r="H245" s="127" t="s">
        <v>253</v>
      </c>
    </row>
    <row r="246" spans="1:8" ht="14.25" x14ac:dyDescent="0.15">
      <c r="A246" s="126">
        <v>401</v>
      </c>
      <c r="B246" s="123"/>
      <c r="C246" s="123"/>
      <c r="D246" s="125"/>
      <c r="E246" s="124">
        <v>441</v>
      </c>
      <c r="F246" s="123"/>
      <c r="G246" s="123"/>
      <c r="H246" s="123"/>
    </row>
    <row r="247" spans="1:8" ht="14.25" x14ac:dyDescent="0.15">
      <c r="A247" s="126">
        <v>402</v>
      </c>
      <c r="B247" s="123"/>
      <c r="C247" s="123"/>
      <c r="D247" s="125"/>
      <c r="E247" s="124">
        <v>442</v>
      </c>
      <c r="F247" s="123"/>
      <c r="G247" s="123"/>
      <c r="H247" s="123"/>
    </row>
    <row r="248" spans="1:8" ht="14.25" x14ac:dyDescent="0.15">
      <c r="A248" s="126">
        <v>403</v>
      </c>
      <c r="B248" s="123"/>
      <c r="C248" s="123"/>
      <c r="D248" s="125"/>
      <c r="E248" s="124">
        <v>443</v>
      </c>
      <c r="F248" s="123"/>
      <c r="G248" s="123"/>
      <c r="H248" s="123"/>
    </row>
    <row r="249" spans="1:8" ht="14.25" x14ac:dyDescent="0.15">
      <c r="A249" s="126">
        <v>404</v>
      </c>
      <c r="B249" s="123"/>
      <c r="C249" s="123"/>
      <c r="D249" s="125"/>
      <c r="E249" s="124">
        <v>444</v>
      </c>
      <c r="F249" s="123"/>
      <c r="G249" s="123"/>
      <c r="H249" s="123"/>
    </row>
    <row r="250" spans="1:8" ht="14.25" x14ac:dyDescent="0.15">
      <c r="A250" s="126">
        <v>405</v>
      </c>
      <c r="B250" s="123"/>
      <c r="C250" s="123"/>
      <c r="D250" s="125"/>
      <c r="E250" s="124">
        <v>445</v>
      </c>
      <c r="F250" s="123"/>
      <c r="G250" s="123"/>
      <c r="H250" s="123"/>
    </row>
    <row r="251" spans="1:8" ht="14.25" x14ac:dyDescent="0.15">
      <c r="A251" s="126">
        <v>406</v>
      </c>
      <c r="B251" s="123"/>
      <c r="C251" s="123"/>
      <c r="D251" s="125"/>
      <c r="E251" s="124">
        <v>446</v>
      </c>
      <c r="F251" s="123"/>
      <c r="G251" s="123"/>
      <c r="H251" s="123"/>
    </row>
    <row r="252" spans="1:8" ht="14.25" x14ac:dyDescent="0.15">
      <c r="A252" s="126">
        <v>407</v>
      </c>
      <c r="B252" s="123"/>
      <c r="C252" s="123"/>
      <c r="D252" s="125"/>
      <c r="E252" s="124">
        <v>447</v>
      </c>
      <c r="F252" s="123"/>
      <c r="G252" s="123"/>
      <c r="H252" s="123"/>
    </row>
    <row r="253" spans="1:8" ht="14.25" x14ac:dyDescent="0.15">
      <c r="A253" s="126">
        <v>408</v>
      </c>
      <c r="B253" s="123"/>
      <c r="C253" s="123"/>
      <c r="D253" s="125"/>
      <c r="E253" s="124">
        <v>448</v>
      </c>
      <c r="F253" s="123"/>
      <c r="G253" s="123"/>
      <c r="H253" s="123"/>
    </row>
    <row r="254" spans="1:8" ht="14.25" x14ac:dyDescent="0.15">
      <c r="A254" s="126">
        <v>409</v>
      </c>
      <c r="B254" s="123"/>
      <c r="C254" s="123"/>
      <c r="D254" s="125"/>
      <c r="E254" s="124">
        <v>449</v>
      </c>
      <c r="F254" s="123"/>
      <c r="G254" s="123"/>
      <c r="H254" s="123"/>
    </row>
    <row r="255" spans="1:8" ht="14.25" x14ac:dyDescent="0.15">
      <c r="A255" s="126">
        <v>410</v>
      </c>
      <c r="B255" s="123"/>
      <c r="C255" s="123"/>
      <c r="D255" s="125"/>
      <c r="E255" s="124">
        <v>450</v>
      </c>
      <c r="F255" s="123"/>
      <c r="G255" s="123"/>
      <c r="H255" s="123"/>
    </row>
    <row r="256" spans="1:8" ht="14.25" x14ac:dyDescent="0.15">
      <c r="A256" s="126">
        <v>411</v>
      </c>
      <c r="B256" s="123"/>
      <c r="C256" s="123"/>
      <c r="D256" s="125"/>
      <c r="E256" s="124">
        <v>451</v>
      </c>
      <c r="F256" s="123"/>
      <c r="G256" s="123"/>
      <c r="H256" s="123"/>
    </row>
    <row r="257" spans="1:8" ht="14.25" x14ac:dyDescent="0.15">
      <c r="A257" s="126">
        <v>412</v>
      </c>
      <c r="B257" s="123"/>
      <c r="C257" s="123"/>
      <c r="D257" s="125"/>
      <c r="E257" s="124">
        <v>452</v>
      </c>
      <c r="F257" s="123"/>
      <c r="G257" s="123"/>
      <c r="H257" s="123"/>
    </row>
    <row r="258" spans="1:8" ht="14.25" x14ac:dyDescent="0.15">
      <c r="A258" s="126">
        <v>413</v>
      </c>
      <c r="B258" s="123"/>
      <c r="C258" s="123"/>
      <c r="D258" s="125"/>
      <c r="E258" s="124">
        <v>453</v>
      </c>
      <c r="F258" s="123"/>
      <c r="G258" s="123"/>
      <c r="H258" s="123"/>
    </row>
    <row r="259" spans="1:8" ht="14.25" x14ac:dyDescent="0.15">
      <c r="A259" s="126">
        <v>414</v>
      </c>
      <c r="B259" s="123"/>
      <c r="C259" s="123"/>
      <c r="D259" s="125"/>
      <c r="E259" s="124">
        <v>454</v>
      </c>
      <c r="F259" s="123"/>
      <c r="G259" s="123"/>
      <c r="H259" s="123"/>
    </row>
    <row r="260" spans="1:8" ht="14.25" x14ac:dyDescent="0.15">
      <c r="A260" s="126">
        <v>415</v>
      </c>
      <c r="B260" s="123"/>
      <c r="C260" s="123"/>
      <c r="D260" s="125"/>
      <c r="E260" s="124">
        <v>455</v>
      </c>
      <c r="F260" s="123"/>
      <c r="G260" s="123"/>
      <c r="H260" s="123"/>
    </row>
    <row r="261" spans="1:8" ht="14.25" x14ac:dyDescent="0.15">
      <c r="A261" s="126">
        <v>416</v>
      </c>
      <c r="B261" s="123"/>
      <c r="C261" s="123"/>
      <c r="D261" s="125"/>
      <c r="E261" s="124">
        <v>456</v>
      </c>
      <c r="F261" s="123"/>
      <c r="G261" s="123"/>
      <c r="H261" s="123"/>
    </row>
    <row r="262" spans="1:8" ht="14.25" x14ac:dyDescent="0.15">
      <c r="A262" s="126">
        <v>417</v>
      </c>
      <c r="B262" s="123"/>
      <c r="C262" s="123"/>
      <c r="D262" s="125"/>
      <c r="E262" s="124">
        <v>457</v>
      </c>
      <c r="F262" s="123"/>
      <c r="G262" s="123"/>
      <c r="H262" s="123"/>
    </row>
    <row r="263" spans="1:8" ht="14.25" x14ac:dyDescent="0.15">
      <c r="A263" s="126">
        <v>418</v>
      </c>
      <c r="B263" s="123"/>
      <c r="C263" s="123"/>
      <c r="D263" s="125"/>
      <c r="E263" s="124">
        <v>458</v>
      </c>
      <c r="F263" s="123"/>
      <c r="G263" s="123"/>
      <c r="H263" s="123"/>
    </row>
    <row r="264" spans="1:8" ht="14.25" x14ac:dyDescent="0.15">
      <c r="A264" s="126">
        <v>419</v>
      </c>
      <c r="B264" s="123"/>
      <c r="C264" s="123"/>
      <c r="D264" s="125"/>
      <c r="E264" s="124">
        <v>459</v>
      </c>
      <c r="F264" s="123"/>
      <c r="G264" s="123"/>
      <c r="H264" s="123"/>
    </row>
    <row r="265" spans="1:8" ht="14.25" x14ac:dyDescent="0.15">
      <c r="A265" s="126">
        <v>420</v>
      </c>
      <c r="B265" s="123"/>
      <c r="C265" s="123"/>
      <c r="D265" s="125"/>
      <c r="E265" s="124">
        <v>460</v>
      </c>
      <c r="F265" s="123"/>
      <c r="G265" s="123"/>
      <c r="H265" s="123"/>
    </row>
    <row r="266" spans="1:8" ht="14.25" x14ac:dyDescent="0.15">
      <c r="A266" s="126">
        <v>421</v>
      </c>
      <c r="B266" s="123"/>
      <c r="C266" s="123"/>
      <c r="D266" s="125"/>
      <c r="E266" s="124">
        <v>461</v>
      </c>
      <c r="F266" s="123"/>
      <c r="G266" s="123"/>
      <c r="H266" s="123"/>
    </row>
    <row r="267" spans="1:8" ht="14.25" x14ac:dyDescent="0.15">
      <c r="A267" s="126">
        <v>422</v>
      </c>
      <c r="B267" s="123"/>
      <c r="C267" s="123"/>
      <c r="D267" s="125"/>
      <c r="E267" s="124">
        <v>462</v>
      </c>
      <c r="F267" s="123"/>
      <c r="G267" s="123"/>
      <c r="H267" s="123"/>
    </row>
    <row r="268" spans="1:8" ht="14.25" x14ac:dyDescent="0.15">
      <c r="A268" s="126">
        <v>423</v>
      </c>
      <c r="B268" s="123"/>
      <c r="C268" s="123"/>
      <c r="D268" s="125"/>
      <c r="E268" s="124">
        <v>463</v>
      </c>
      <c r="F268" s="123"/>
      <c r="G268" s="123"/>
      <c r="H268" s="123"/>
    </row>
    <row r="269" spans="1:8" ht="14.25" x14ac:dyDescent="0.15">
      <c r="A269" s="126">
        <v>424</v>
      </c>
      <c r="B269" s="123"/>
      <c r="C269" s="123"/>
      <c r="D269" s="125"/>
      <c r="E269" s="124">
        <v>464</v>
      </c>
      <c r="F269" s="123"/>
      <c r="G269" s="123"/>
      <c r="H269" s="123"/>
    </row>
    <row r="270" spans="1:8" ht="14.25" x14ac:dyDescent="0.15">
      <c r="A270" s="126">
        <v>425</v>
      </c>
      <c r="B270" s="123"/>
      <c r="C270" s="123"/>
      <c r="D270" s="125"/>
      <c r="E270" s="124">
        <v>465</v>
      </c>
      <c r="F270" s="123"/>
      <c r="G270" s="123"/>
      <c r="H270" s="123"/>
    </row>
    <row r="271" spans="1:8" ht="14.25" x14ac:dyDescent="0.15">
      <c r="A271" s="126">
        <v>426</v>
      </c>
      <c r="B271" s="123"/>
      <c r="C271" s="123"/>
      <c r="D271" s="125"/>
      <c r="E271" s="124">
        <v>466</v>
      </c>
      <c r="F271" s="123"/>
      <c r="G271" s="123"/>
      <c r="H271" s="123"/>
    </row>
    <row r="272" spans="1:8" ht="14.25" x14ac:dyDescent="0.15">
      <c r="A272" s="126">
        <v>427</v>
      </c>
      <c r="B272" s="123"/>
      <c r="C272" s="123"/>
      <c r="D272" s="125"/>
      <c r="E272" s="124">
        <v>467</v>
      </c>
      <c r="F272" s="123"/>
      <c r="G272" s="123"/>
      <c r="H272" s="123"/>
    </row>
    <row r="273" spans="1:8" ht="14.25" x14ac:dyDescent="0.15">
      <c r="A273" s="126">
        <v>428</v>
      </c>
      <c r="B273" s="123"/>
      <c r="C273" s="123"/>
      <c r="D273" s="125"/>
      <c r="E273" s="124">
        <v>468</v>
      </c>
      <c r="F273" s="123"/>
      <c r="G273" s="123"/>
      <c r="H273" s="123"/>
    </row>
    <row r="274" spans="1:8" ht="14.25" x14ac:dyDescent="0.15">
      <c r="A274" s="126">
        <v>429</v>
      </c>
      <c r="B274" s="123"/>
      <c r="C274" s="123"/>
      <c r="D274" s="125"/>
      <c r="E274" s="124">
        <v>469</v>
      </c>
      <c r="F274" s="123"/>
      <c r="G274" s="123"/>
      <c r="H274" s="123"/>
    </row>
    <row r="275" spans="1:8" ht="14.25" x14ac:dyDescent="0.15">
      <c r="A275" s="126">
        <v>430</v>
      </c>
      <c r="B275" s="123"/>
      <c r="C275" s="123"/>
      <c r="D275" s="125"/>
      <c r="E275" s="124">
        <v>470</v>
      </c>
      <c r="F275" s="123"/>
      <c r="G275" s="123"/>
      <c r="H275" s="123"/>
    </row>
    <row r="276" spans="1:8" ht="14.25" x14ac:dyDescent="0.15">
      <c r="A276" s="126">
        <v>431</v>
      </c>
      <c r="B276" s="123"/>
      <c r="C276" s="123"/>
      <c r="D276" s="125"/>
      <c r="E276" s="124">
        <v>471</v>
      </c>
      <c r="F276" s="123"/>
      <c r="G276" s="123"/>
      <c r="H276" s="123"/>
    </row>
    <row r="277" spans="1:8" ht="14.25" x14ac:dyDescent="0.15">
      <c r="A277" s="126">
        <v>432</v>
      </c>
      <c r="B277" s="123"/>
      <c r="C277" s="123"/>
      <c r="D277" s="125"/>
      <c r="E277" s="124">
        <v>472</v>
      </c>
      <c r="F277" s="123"/>
      <c r="G277" s="123"/>
      <c r="H277" s="123"/>
    </row>
    <row r="278" spans="1:8" ht="14.25" x14ac:dyDescent="0.15">
      <c r="A278" s="126">
        <v>433</v>
      </c>
      <c r="B278" s="123"/>
      <c r="C278" s="123"/>
      <c r="D278" s="125"/>
      <c r="E278" s="124">
        <v>473</v>
      </c>
      <c r="F278" s="123"/>
      <c r="G278" s="123"/>
      <c r="H278" s="123"/>
    </row>
    <row r="279" spans="1:8" ht="14.25" x14ac:dyDescent="0.15">
      <c r="A279" s="126">
        <v>434</v>
      </c>
      <c r="B279" s="123"/>
      <c r="C279" s="123"/>
      <c r="D279" s="125"/>
      <c r="E279" s="124">
        <v>474</v>
      </c>
      <c r="F279" s="123"/>
      <c r="G279" s="123"/>
      <c r="H279" s="123"/>
    </row>
    <row r="280" spans="1:8" ht="14.25" x14ac:dyDescent="0.15">
      <c r="A280" s="126">
        <v>435</v>
      </c>
      <c r="B280" s="123"/>
      <c r="C280" s="123"/>
      <c r="D280" s="125"/>
      <c r="E280" s="124">
        <v>475</v>
      </c>
      <c r="F280" s="123"/>
      <c r="G280" s="123"/>
      <c r="H280" s="123"/>
    </row>
    <row r="281" spans="1:8" ht="14.25" x14ac:dyDescent="0.15">
      <c r="A281" s="126">
        <v>436</v>
      </c>
      <c r="B281" s="123"/>
      <c r="C281" s="123"/>
      <c r="D281" s="125"/>
      <c r="E281" s="124">
        <v>476</v>
      </c>
      <c r="F281" s="123"/>
      <c r="G281" s="123"/>
      <c r="H281" s="123"/>
    </row>
    <row r="282" spans="1:8" ht="14.25" x14ac:dyDescent="0.15">
      <c r="A282" s="126">
        <v>437</v>
      </c>
      <c r="B282" s="123"/>
      <c r="C282" s="123"/>
      <c r="D282" s="125"/>
      <c r="E282" s="124">
        <v>477</v>
      </c>
      <c r="F282" s="123"/>
      <c r="G282" s="123"/>
      <c r="H282" s="123"/>
    </row>
    <row r="283" spans="1:8" ht="14.25" x14ac:dyDescent="0.15">
      <c r="A283" s="126">
        <v>438</v>
      </c>
      <c r="B283" s="123"/>
      <c r="C283" s="123"/>
      <c r="D283" s="125"/>
      <c r="E283" s="124">
        <v>478</v>
      </c>
      <c r="F283" s="123"/>
      <c r="G283" s="123"/>
      <c r="H283" s="123"/>
    </row>
    <row r="284" spans="1:8" ht="14.25" x14ac:dyDescent="0.15">
      <c r="A284" s="126">
        <v>439</v>
      </c>
      <c r="B284" s="123"/>
      <c r="C284" s="123"/>
      <c r="D284" s="125"/>
      <c r="E284" s="124">
        <v>479</v>
      </c>
      <c r="F284" s="123"/>
      <c r="G284" s="123"/>
      <c r="H284" s="123"/>
    </row>
    <row r="285" spans="1:8" ht="14.25" x14ac:dyDescent="0.15">
      <c r="A285" s="126">
        <v>440</v>
      </c>
      <c r="B285" s="123"/>
      <c r="C285" s="123"/>
      <c r="D285" s="125"/>
      <c r="E285" s="124">
        <v>480</v>
      </c>
      <c r="F285" s="123"/>
      <c r="G285" s="123"/>
      <c r="H285" s="123"/>
    </row>
    <row r="286" spans="1:8" x14ac:dyDescent="0.15">
      <c r="A286" s="641" t="s">
        <v>252</v>
      </c>
      <c r="B286" s="641"/>
      <c r="C286" s="641"/>
      <c r="D286" s="641"/>
      <c r="E286" s="641"/>
      <c r="F286" s="641"/>
      <c r="G286" s="1"/>
      <c r="H286" s="1"/>
    </row>
    <row r="287" spans="1:8" x14ac:dyDescent="0.15">
      <c r="A287" s="641" t="s">
        <v>251</v>
      </c>
      <c r="B287" s="641"/>
      <c r="C287" s="641"/>
      <c r="D287" s="641"/>
      <c r="E287" s="641"/>
      <c r="F287" s="641"/>
      <c r="G287" s="641"/>
      <c r="H287" s="641"/>
    </row>
    <row r="288" spans="1:8" x14ac:dyDescent="0.15">
      <c r="A288" s="641" t="s">
        <v>250</v>
      </c>
      <c r="B288" s="641"/>
      <c r="C288" s="641"/>
      <c r="D288" s="641"/>
      <c r="E288" s="641"/>
      <c r="F288" s="641"/>
      <c r="G288" s="641"/>
      <c r="H288" s="641"/>
    </row>
    <row r="289" spans="1:8" s="1" customFormat="1" ht="19.5" customHeight="1" x14ac:dyDescent="0.15">
      <c r="A289" s="143" t="s">
        <v>249</v>
      </c>
      <c r="B289" s="143"/>
      <c r="C289" s="143"/>
      <c r="D289" s="143"/>
      <c r="E289" s="143"/>
      <c r="F289" s="143"/>
      <c r="G289" s="143"/>
      <c r="H289" s="143"/>
    </row>
    <row r="290" spans="1:8" x14ac:dyDescent="0.15">
      <c r="A290" s="639" t="s">
        <v>259</v>
      </c>
      <c r="B290" s="639"/>
      <c r="C290" s="639"/>
      <c r="D290" s="639"/>
      <c r="E290" s="639"/>
      <c r="F290" s="639"/>
      <c r="G290" s="639"/>
      <c r="H290" s="639"/>
    </row>
    <row r="291" spans="1:8" x14ac:dyDescent="0.15">
      <c r="A291" s="639"/>
      <c r="B291" s="639"/>
      <c r="C291" s="639"/>
      <c r="D291" s="639"/>
      <c r="E291" s="639"/>
      <c r="F291" s="639"/>
      <c r="G291" s="639"/>
      <c r="H291" s="639"/>
    </row>
    <row r="292" spans="1:8" x14ac:dyDescent="0.15">
      <c r="A292" s="130"/>
      <c r="B292" s="130"/>
      <c r="C292" s="130"/>
      <c r="D292" s="130"/>
      <c r="E292" s="130"/>
      <c r="F292" s="130"/>
      <c r="G292" s="640" t="s">
        <v>278</v>
      </c>
      <c r="H292" s="640"/>
    </row>
    <row r="293" spans="1:8" x14ac:dyDescent="0.15">
      <c r="A293" s="127" t="s">
        <v>257</v>
      </c>
      <c r="B293" s="127" t="s">
        <v>255</v>
      </c>
      <c r="C293" s="127" t="s">
        <v>254</v>
      </c>
      <c r="D293" s="129" t="s">
        <v>253</v>
      </c>
      <c r="E293" s="128" t="s">
        <v>256</v>
      </c>
      <c r="F293" s="127" t="s">
        <v>255</v>
      </c>
      <c r="G293" s="127" t="s">
        <v>254</v>
      </c>
      <c r="H293" s="127" t="s">
        <v>253</v>
      </c>
    </row>
    <row r="294" spans="1:8" ht="14.25" x14ac:dyDescent="0.15">
      <c r="A294" s="126">
        <v>481</v>
      </c>
      <c r="B294" s="123"/>
      <c r="C294" s="123"/>
      <c r="D294" s="125"/>
      <c r="E294" s="124">
        <v>521</v>
      </c>
      <c r="F294" s="123"/>
      <c r="G294" s="123"/>
      <c r="H294" s="123"/>
    </row>
    <row r="295" spans="1:8" ht="14.25" x14ac:dyDescent="0.15">
      <c r="A295" s="126">
        <v>482</v>
      </c>
      <c r="B295" s="123"/>
      <c r="C295" s="123"/>
      <c r="D295" s="125"/>
      <c r="E295" s="124">
        <v>522</v>
      </c>
      <c r="F295" s="123"/>
      <c r="G295" s="123"/>
      <c r="H295" s="123"/>
    </row>
    <row r="296" spans="1:8" ht="14.25" x14ac:dyDescent="0.15">
      <c r="A296" s="126">
        <v>483</v>
      </c>
      <c r="B296" s="123"/>
      <c r="C296" s="123"/>
      <c r="D296" s="125"/>
      <c r="E296" s="124">
        <v>523</v>
      </c>
      <c r="F296" s="123"/>
      <c r="G296" s="123"/>
      <c r="H296" s="123"/>
    </row>
    <row r="297" spans="1:8" ht="14.25" x14ac:dyDescent="0.15">
      <c r="A297" s="126">
        <v>484</v>
      </c>
      <c r="B297" s="123"/>
      <c r="C297" s="123"/>
      <c r="D297" s="125"/>
      <c r="E297" s="124">
        <v>524</v>
      </c>
      <c r="F297" s="123"/>
      <c r="G297" s="123"/>
      <c r="H297" s="123"/>
    </row>
    <row r="298" spans="1:8" ht="14.25" x14ac:dyDescent="0.15">
      <c r="A298" s="126">
        <v>485</v>
      </c>
      <c r="B298" s="123"/>
      <c r="C298" s="123"/>
      <c r="D298" s="125"/>
      <c r="E298" s="124">
        <v>525</v>
      </c>
      <c r="F298" s="123"/>
      <c r="G298" s="123"/>
      <c r="H298" s="123"/>
    </row>
    <row r="299" spans="1:8" ht="14.25" x14ac:dyDescent="0.15">
      <c r="A299" s="126">
        <v>486</v>
      </c>
      <c r="B299" s="123"/>
      <c r="C299" s="123"/>
      <c r="D299" s="125"/>
      <c r="E299" s="124">
        <v>526</v>
      </c>
      <c r="F299" s="123"/>
      <c r="G299" s="123"/>
      <c r="H299" s="123"/>
    </row>
    <row r="300" spans="1:8" ht="14.25" x14ac:dyDescent="0.15">
      <c r="A300" s="126">
        <v>487</v>
      </c>
      <c r="B300" s="123"/>
      <c r="C300" s="123"/>
      <c r="D300" s="125"/>
      <c r="E300" s="124">
        <v>527</v>
      </c>
      <c r="F300" s="123"/>
      <c r="G300" s="123"/>
      <c r="H300" s="123"/>
    </row>
    <row r="301" spans="1:8" ht="14.25" x14ac:dyDescent="0.15">
      <c r="A301" s="126">
        <v>488</v>
      </c>
      <c r="B301" s="123"/>
      <c r="C301" s="123"/>
      <c r="D301" s="125"/>
      <c r="E301" s="124">
        <v>528</v>
      </c>
      <c r="F301" s="123"/>
      <c r="G301" s="123"/>
      <c r="H301" s="123"/>
    </row>
    <row r="302" spans="1:8" ht="14.25" x14ac:dyDescent="0.15">
      <c r="A302" s="126">
        <v>489</v>
      </c>
      <c r="B302" s="123"/>
      <c r="C302" s="123"/>
      <c r="D302" s="125"/>
      <c r="E302" s="124">
        <v>529</v>
      </c>
      <c r="F302" s="123"/>
      <c r="G302" s="123"/>
      <c r="H302" s="123"/>
    </row>
    <row r="303" spans="1:8" ht="14.25" x14ac:dyDescent="0.15">
      <c r="A303" s="126">
        <v>490</v>
      </c>
      <c r="B303" s="123"/>
      <c r="C303" s="123"/>
      <c r="D303" s="125"/>
      <c r="E303" s="124">
        <v>530</v>
      </c>
      <c r="F303" s="123"/>
      <c r="G303" s="123"/>
      <c r="H303" s="123"/>
    </row>
    <row r="304" spans="1:8" ht="14.25" x14ac:dyDescent="0.15">
      <c r="A304" s="126">
        <v>491</v>
      </c>
      <c r="B304" s="123"/>
      <c r="C304" s="123"/>
      <c r="D304" s="125"/>
      <c r="E304" s="124">
        <v>531</v>
      </c>
      <c r="F304" s="123"/>
      <c r="G304" s="123"/>
      <c r="H304" s="123"/>
    </row>
    <row r="305" spans="1:8" ht="14.25" x14ac:dyDescent="0.15">
      <c r="A305" s="126">
        <v>492</v>
      </c>
      <c r="B305" s="123"/>
      <c r="C305" s="123"/>
      <c r="D305" s="125"/>
      <c r="E305" s="124">
        <v>532</v>
      </c>
      <c r="F305" s="123"/>
      <c r="G305" s="123"/>
      <c r="H305" s="123"/>
    </row>
    <row r="306" spans="1:8" ht="14.25" x14ac:dyDescent="0.15">
      <c r="A306" s="126">
        <v>493</v>
      </c>
      <c r="B306" s="123"/>
      <c r="C306" s="123"/>
      <c r="D306" s="125"/>
      <c r="E306" s="124">
        <v>533</v>
      </c>
      <c r="F306" s="123"/>
      <c r="G306" s="123"/>
      <c r="H306" s="123"/>
    </row>
    <row r="307" spans="1:8" ht="14.25" x14ac:dyDescent="0.15">
      <c r="A307" s="126">
        <v>494</v>
      </c>
      <c r="B307" s="123"/>
      <c r="C307" s="123"/>
      <c r="D307" s="125"/>
      <c r="E307" s="124">
        <v>534</v>
      </c>
      <c r="F307" s="123"/>
      <c r="G307" s="123"/>
      <c r="H307" s="123"/>
    </row>
    <row r="308" spans="1:8" ht="14.25" x14ac:dyDescent="0.15">
      <c r="A308" s="126">
        <v>495</v>
      </c>
      <c r="B308" s="123"/>
      <c r="C308" s="123"/>
      <c r="D308" s="125"/>
      <c r="E308" s="124">
        <v>535</v>
      </c>
      <c r="F308" s="123"/>
      <c r="G308" s="123"/>
      <c r="H308" s="123"/>
    </row>
    <row r="309" spans="1:8" ht="14.25" x14ac:dyDescent="0.15">
      <c r="A309" s="126">
        <v>496</v>
      </c>
      <c r="B309" s="123"/>
      <c r="C309" s="123"/>
      <c r="D309" s="125"/>
      <c r="E309" s="124">
        <v>536</v>
      </c>
      <c r="F309" s="123"/>
      <c r="G309" s="123"/>
      <c r="H309" s="123"/>
    </row>
    <row r="310" spans="1:8" ht="14.25" x14ac:dyDescent="0.15">
      <c r="A310" s="126">
        <v>497</v>
      </c>
      <c r="B310" s="123"/>
      <c r="C310" s="123"/>
      <c r="D310" s="125"/>
      <c r="E310" s="124">
        <v>537</v>
      </c>
      <c r="F310" s="123"/>
      <c r="G310" s="123"/>
      <c r="H310" s="123"/>
    </row>
    <row r="311" spans="1:8" ht="14.25" x14ac:dyDescent="0.15">
      <c r="A311" s="126">
        <v>498</v>
      </c>
      <c r="B311" s="123"/>
      <c r="C311" s="123"/>
      <c r="D311" s="125"/>
      <c r="E311" s="124">
        <v>538</v>
      </c>
      <c r="F311" s="123"/>
      <c r="G311" s="123"/>
      <c r="H311" s="123"/>
    </row>
    <row r="312" spans="1:8" ht="14.25" x14ac:dyDescent="0.15">
      <c r="A312" s="126">
        <v>499</v>
      </c>
      <c r="B312" s="123"/>
      <c r="C312" s="123"/>
      <c r="D312" s="125"/>
      <c r="E312" s="124">
        <v>539</v>
      </c>
      <c r="F312" s="123"/>
      <c r="G312" s="123"/>
      <c r="H312" s="123"/>
    </row>
    <row r="313" spans="1:8" ht="14.25" x14ac:dyDescent="0.15">
      <c r="A313" s="126">
        <v>500</v>
      </c>
      <c r="B313" s="123"/>
      <c r="C313" s="123"/>
      <c r="D313" s="125"/>
      <c r="E313" s="124">
        <v>540</v>
      </c>
      <c r="F313" s="123"/>
      <c r="G313" s="123"/>
      <c r="H313" s="123"/>
    </row>
    <row r="314" spans="1:8" ht="14.25" x14ac:dyDescent="0.15">
      <c r="A314" s="126">
        <v>501</v>
      </c>
      <c r="B314" s="123"/>
      <c r="C314" s="123"/>
      <c r="D314" s="125"/>
      <c r="E314" s="124">
        <v>541</v>
      </c>
      <c r="F314" s="123"/>
      <c r="G314" s="123"/>
      <c r="H314" s="123"/>
    </row>
    <row r="315" spans="1:8" ht="14.25" x14ac:dyDescent="0.15">
      <c r="A315" s="126">
        <v>502</v>
      </c>
      <c r="B315" s="123"/>
      <c r="C315" s="123"/>
      <c r="D315" s="125"/>
      <c r="E315" s="124">
        <v>542</v>
      </c>
      <c r="F315" s="123"/>
      <c r="G315" s="123"/>
      <c r="H315" s="123"/>
    </row>
    <row r="316" spans="1:8" ht="14.25" x14ac:dyDescent="0.15">
      <c r="A316" s="126">
        <v>503</v>
      </c>
      <c r="B316" s="123"/>
      <c r="C316" s="123"/>
      <c r="D316" s="125"/>
      <c r="E316" s="124">
        <v>543</v>
      </c>
      <c r="F316" s="123"/>
      <c r="G316" s="123"/>
      <c r="H316" s="123"/>
    </row>
    <row r="317" spans="1:8" ht="14.25" x14ac:dyDescent="0.15">
      <c r="A317" s="126">
        <v>504</v>
      </c>
      <c r="B317" s="123"/>
      <c r="C317" s="123"/>
      <c r="D317" s="125"/>
      <c r="E317" s="124">
        <v>544</v>
      </c>
      <c r="F317" s="123"/>
      <c r="G317" s="123"/>
      <c r="H317" s="123"/>
    </row>
    <row r="318" spans="1:8" ht="14.25" x14ac:dyDescent="0.15">
      <c r="A318" s="126">
        <v>505</v>
      </c>
      <c r="B318" s="123"/>
      <c r="C318" s="123"/>
      <c r="D318" s="125"/>
      <c r="E318" s="124">
        <v>545</v>
      </c>
      <c r="F318" s="123"/>
      <c r="G318" s="123"/>
      <c r="H318" s="123"/>
    </row>
    <row r="319" spans="1:8" ht="14.25" x14ac:dyDescent="0.15">
      <c r="A319" s="126">
        <v>506</v>
      </c>
      <c r="B319" s="123"/>
      <c r="C319" s="123"/>
      <c r="D319" s="125"/>
      <c r="E319" s="124">
        <v>546</v>
      </c>
      <c r="F319" s="123"/>
      <c r="G319" s="123"/>
      <c r="H319" s="123"/>
    </row>
    <row r="320" spans="1:8" ht="14.25" x14ac:dyDescent="0.15">
      <c r="A320" s="126">
        <v>507</v>
      </c>
      <c r="B320" s="123"/>
      <c r="C320" s="123"/>
      <c r="D320" s="125"/>
      <c r="E320" s="124">
        <v>547</v>
      </c>
      <c r="F320" s="123"/>
      <c r="G320" s="123"/>
      <c r="H320" s="123"/>
    </row>
    <row r="321" spans="1:8" ht="14.25" x14ac:dyDescent="0.15">
      <c r="A321" s="126">
        <v>508</v>
      </c>
      <c r="B321" s="123"/>
      <c r="C321" s="123"/>
      <c r="D321" s="125"/>
      <c r="E321" s="124">
        <v>548</v>
      </c>
      <c r="F321" s="123"/>
      <c r="G321" s="123"/>
      <c r="H321" s="123"/>
    </row>
    <row r="322" spans="1:8" ht="14.25" x14ac:dyDescent="0.15">
      <c r="A322" s="126">
        <v>509</v>
      </c>
      <c r="B322" s="123"/>
      <c r="C322" s="123"/>
      <c r="D322" s="125"/>
      <c r="E322" s="124">
        <v>549</v>
      </c>
      <c r="F322" s="123"/>
      <c r="G322" s="123"/>
      <c r="H322" s="123"/>
    </row>
    <row r="323" spans="1:8" ht="14.25" x14ac:dyDescent="0.15">
      <c r="A323" s="126">
        <v>510</v>
      </c>
      <c r="B323" s="123"/>
      <c r="C323" s="123"/>
      <c r="D323" s="125"/>
      <c r="E323" s="124">
        <v>550</v>
      </c>
      <c r="F323" s="123"/>
      <c r="G323" s="123"/>
      <c r="H323" s="123"/>
    </row>
    <row r="324" spans="1:8" ht="14.25" x14ac:dyDescent="0.15">
      <c r="A324" s="126">
        <v>511</v>
      </c>
      <c r="B324" s="123"/>
      <c r="C324" s="123"/>
      <c r="D324" s="125"/>
      <c r="E324" s="124">
        <v>551</v>
      </c>
      <c r="F324" s="123"/>
      <c r="G324" s="123"/>
      <c r="H324" s="123"/>
    </row>
    <row r="325" spans="1:8" ht="14.25" x14ac:dyDescent="0.15">
      <c r="A325" s="126">
        <v>512</v>
      </c>
      <c r="B325" s="123"/>
      <c r="C325" s="123"/>
      <c r="D325" s="125"/>
      <c r="E325" s="124">
        <v>552</v>
      </c>
      <c r="F325" s="123"/>
      <c r="G325" s="123"/>
      <c r="H325" s="123"/>
    </row>
    <row r="326" spans="1:8" ht="14.25" x14ac:dyDescent="0.15">
      <c r="A326" s="126">
        <v>513</v>
      </c>
      <c r="B326" s="123"/>
      <c r="C326" s="123"/>
      <c r="D326" s="125"/>
      <c r="E326" s="124">
        <v>553</v>
      </c>
      <c r="F326" s="123"/>
      <c r="G326" s="123"/>
      <c r="H326" s="123"/>
    </row>
    <row r="327" spans="1:8" ht="14.25" x14ac:dyDescent="0.15">
      <c r="A327" s="126">
        <v>514</v>
      </c>
      <c r="B327" s="123"/>
      <c r="C327" s="123"/>
      <c r="D327" s="125"/>
      <c r="E327" s="124">
        <v>554</v>
      </c>
      <c r="F327" s="123"/>
      <c r="G327" s="123"/>
      <c r="H327" s="123"/>
    </row>
    <row r="328" spans="1:8" ht="14.25" x14ac:dyDescent="0.15">
      <c r="A328" s="126">
        <v>515</v>
      </c>
      <c r="B328" s="123"/>
      <c r="C328" s="123"/>
      <c r="D328" s="125"/>
      <c r="E328" s="124">
        <v>555</v>
      </c>
      <c r="F328" s="123"/>
      <c r="G328" s="123"/>
      <c r="H328" s="123"/>
    </row>
    <row r="329" spans="1:8" ht="14.25" x14ac:dyDescent="0.15">
      <c r="A329" s="126">
        <v>516</v>
      </c>
      <c r="B329" s="123"/>
      <c r="C329" s="123"/>
      <c r="D329" s="125"/>
      <c r="E329" s="124">
        <v>556</v>
      </c>
      <c r="F329" s="123"/>
      <c r="G329" s="123"/>
      <c r="H329" s="123"/>
    </row>
    <row r="330" spans="1:8" ht="14.25" x14ac:dyDescent="0.15">
      <c r="A330" s="126">
        <v>517</v>
      </c>
      <c r="B330" s="123"/>
      <c r="C330" s="123"/>
      <c r="D330" s="125"/>
      <c r="E330" s="124">
        <v>557</v>
      </c>
      <c r="F330" s="123"/>
      <c r="G330" s="123"/>
      <c r="H330" s="123"/>
    </row>
    <row r="331" spans="1:8" ht="14.25" x14ac:dyDescent="0.15">
      <c r="A331" s="126">
        <v>518</v>
      </c>
      <c r="B331" s="123"/>
      <c r="C331" s="123"/>
      <c r="D331" s="125"/>
      <c r="E331" s="124">
        <v>558</v>
      </c>
      <c r="F331" s="123"/>
      <c r="G331" s="123"/>
      <c r="H331" s="123"/>
    </row>
    <row r="332" spans="1:8" ht="14.25" x14ac:dyDescent="0.15">
      <c r="A332" s="126">
        <v>519</v>
      </c>
      <c r="B332" s="123"/>
      <c r="C332" s="123"/>
      <c r="D332" s="125"/>
      <c r="E332" s="124">
        <v>559</v>
      </c>
      <c r="F332" s="123"/>
      <c r="G332" s="123"/>
      <c r="H332" s="123"/>
    </row>
    <row r="333" spans="1:8" ht="14.25" x14ac:dyDescent="0.15">
      <c r="A333" s="126">
        <v>520</v>
      </c>
      <c r="B333" s="123"/>
      <c r="C333" s="123"/>
      <c r="D333" s="125"/>
      <c r="E333" s="124">
        <v>560</v>
      </c>
      <c r="F333" s="123"/>
      <c r="G333" s="123"/>
      <c r="H333" s="123"/>
    </row>
    <row r="334" spans="1:8" x14ac:dyDescent="0.15">
      <c r="A334" s="641" t="s">
        <v>252</v>
      </c>
      <c r="B334" s="641"/>
      <c r="C334" s="641"/>
      <c r="D334" s="641"/>
      <c r="E334" s="641"/>
      <c r="F334" s="641"/>
      <c r="G334" s="1"/>
      <c r="H334" s="1"/>
    </row>
    <row r="335" spans="1:8" x14ac:dyDescent="0.15">
      <c r="A335" s="641" t="s">
        <v>251</v>
      </c>
      <c r="B335" s="641"/>
      <c r="C335" s="641"/>
      <c r="D335" s="641"/>
      <c r="E335" s="641"/>
      <c r="F335" s="641"/>
      <c r="G335" s="641"/>
      <c r="H335" s="641"/>
    </row>
    <row r="336" spans="1:8" x14ac:dyDescent="0.15">
      <c r="A336" s="641" t="s">
        <v>250</v>
      </c>
      <c r="B336" s="641"/>
      <c r="C336" s="641"/>
      <c r="D336" s="641"/>
      <c r="E336" s="641"/>
      <c r="F336" s="641"/>
      <c r="G336" s="641"/>
      <c r="H336" s="641"/>
    </row>
    <row r="337" spans="1:8" s="1" customFormat="1" ht="19.5" customHeight="1" x14ac:dyDescent="0.15">
      <c r="A337" s="143" t="s">
        <v>249</v>
      </c>
      <c r="B337" s="143"/>
      <c r="C337" s="143"/>
      <c r="D337" s="143"/>
      <c r="E337" s="143"/>
      <c r="F337" s="143"/>
      <c r="G337" s="143"/>
      <c r="H337" s="143"/>
    </row>
    <row r="338" spans="1:8" x14ac:dyDescent="0.15">
      <c r="A338" s="639" t="s">
        <v>259</v>
      </c>
      <c r="B338" s="639"/>
      <c r="C338" s="639"/>
      <c r="D338" s="639"/>
      <c r="E338" s="639"/>
      <c r="F338" s="639"/>
      <c r="G338" s="639"/>
      <c r="H338" s="639"/>
    </row>
    <row r="339" spans="1:8" x14ac:dyDescent="0.15">
      <c r="A339" s="639"/>
      <c r="B339" s="639"/>
      <c r="C339" s="639"/>
      <c r="D339" s="639"/>
      <c r="E339" s="639"/>
      <c r="F339" s="639"/>
      <c r="G339" s="639"/>
      <c r="H339" s="639"/>
    </row>
    <row r="340" spans="1:8" x14ac:dyDescent="0.15">
      <c r="A340" s="130"/>
      <c r="B340" s="130"/>
      <c r="C340" s="130"/>
      <c r="D340" s="130"/>
      <c r="E340" s="130"/>
      <c r="F340" s="130"/>
      <c r="G340" s="640" t="s">
        <v>277</v>
      </c>
      <c r="H340" s="640"/>
    </row>
    <row r="341" spans="1:8" x14ac:dyDescent="0.15">
      <c r="A341" s="127" t="s">
        <v>257</v>
      </c>
      <c r="B341" s="127" t="s">
        <v>255</v>
      </c>
      <c r="C341" s="127" t="s">
        <v>254</v>
      </c>
      <c r="D341" s="129" t="s">
        <v>253</v>
      </c>
      <c r="E341" s="128" t="s">
        <v>256</v>
      </c>
      <c r="F341" s="127" t="s">
        <v>255</v>
      </c>
      <c r="G341" s="127" t="s">
        <v>254</v>
      </c>
      <c r="H341" s="127" t="s">
        <v>253</v>
      </c>
    </row>
    <row r="342" spans="1:8" ht="14.25" x14ac:dyDescent="0.15">
      <c r="A342" s="126">
        <v>561</v>
      </c>
      <c r="B342" s="123"/>
      <c r="C342" s="123"/>
      <c r="D342" s="125"/>
      <c r="E342" s="124">
        <v>601</v>
      </c>
      <c r="F342" s="123"/>
      <c r="G342" s="123"/>
      <c r="H342" s="123"/>
    </row>
    <row r="343" spans="1:8" ht="14.25" x14ac:dyDescent="0.15">
      <c r="A343" s="126">
        <v>562</v>
      </c>
      <c r="B343" s="123"/>
      <c r="C343" s="123"/>
      <c r="D343" s="125"/>
      <c r="E343" s="124">
        <v>602</v>
      </c>
      <c r="F343" s="123"/>
      <c r="G343" s="123"/>
      <c r="H343" s="123"/>
    </row>
    <row r="344" spans="1:8" ht="14.25" x14ac:dyDescent="0.15">
      <c r="A344" s="126">
        <v>563</v>
      </c>
      <c r="B344" s="123"/>
      <c r="C344" s="123"/>
      <c r="D344" s="125"/>
      <c r="E344" s="124">
        <v>603</v>
      </c>
      <c r="F344" s="123"/>
      <c r="G344" s="123"/>
      <c r="H344" s="123"/>
    </row>
    <row r="345" spans="1:8" ht="14.25" x14ac:dyDescent="0.15">
      <c r="A345" s="126">
        <v>564</v>
      </c>
      <c r="B345" s="123"/>
      <c r="C345" s="123"/>
      <c r="D345" s="125"/>
      <c r="E345" s="124">
        <v>604</v>
      </c>
      <c r="F345" s="123"/>
      <c r="G345" s="123"/>
      <c r="H345" s="123"/>
    </row>
    <row r="346" spans="1:8" ht="14.25" x14ac:dyDescent="0.15">
      <c r="A346" s="126">
        <v>565</v>
      </c>
      <c r="B346" s="123"/>
      <c r="C346" s="123"/>
      <c r="D346" s="125"/>
      <c r="E346" s="124">
        <v>605</v>
      </c>
      <c r="F346" s="123"/>
      <c r="G346" s="123"/>
      <c r="H346" s="123"/>
    </row>
    <row r="347" spans="1:8" ht="14.25" x14ac:dyDescent="0.15">
      <c r="A347" s="126">
        <v>566</v>
      </c>
      <c r="B347" s="123"/>
      <c r="C347" s="123"/>
      <c r="D347" s="125"/>
      <c r="E347" s="124">
        <v>606</v>
      </c>
      <c r="F347" s="123"/>
      <c r="G347" s="123"/>
      <c r="H347" s="123"/>
    </row>
    <row r="348" spans="1:8" ht="14.25" x14ac:dyDescent="0.15">
      <c r="A348" s="126">
        <v>567</v>
      </c>
      <c r="B348" s="123"/>
      <c r="C348" s="123"/>
      <c r="D348" s="125"/>
      <c r="E348" s="124">
        <v>607</v>
      </c>
      <c r="F348" s="123"/>
      <c r="G348" s="123"/>
      <c r="H348" s="123"/>
    </row>
    <row r="349" spans="1:8" ht="14.25" x14ac:dyDescent="0.15">
      <c r="A349" s="126">
        <v>568</v>
      </c>
      <c r="B349" s="123"/>
      <c r="C349" s="123"/>
      <c r="D349" s="125"/>
      <c r="E349" s="124">
        <v>608</v>
      </c>
      <c r="F349" s="123"/>
      <c r="G349" s="123"/>
      <c r="H349" s="123"/>
    </row>
    <row r="350" spans="1:8" ht="14.25" x14ac:dyDescent="0.15">
      <c r="A350" s="126">
        <v>569</v>
      </c>
      <c r="B350" s="123"/>
      <c r="C350" s="123"/>
      <c r="D350" s="125"/>
      <c r="E350" s="124">
        <v>609</v>
      </c>
      <c r="F350" s="123"/>
      <c r="G350" s="123"/>
      <c r="H350" s="123"/>
    </row>
    <row r="351" spans="1:8" ht="14.25" x14ac:dyDescent="0.15">
      <c r="A351" s="126">
        <v>570</v>
      </c>
      <c r="B351" s="123"/>
      <c r="C351" s="123"/>
      <c r="D351" s="125"/>
      <c r="E351" s="124">
        <v>610</v>
      </c>
      <c r="F351" s="123"/>
      <c r="G351" s="123"/>
      <c r="H351" s="123"/>
    </row>
    <row r="352" spans="1:8" ht="14.25" x14ac:dyDescent="0.15">
      <c r="A352" s="126">
        <v>571</v>
      </c>
      <c r="B352" s="123"/>
      <c r="C352" s="123"/>
      <c r="D352" s="125"/>
      <c r="E352" s="124">
        <v>611</v>
      </c>
      <c r="F352" s="123"/>
      <c r="G352" s="123"/>
      <c r="H352" s="123"/>
    </row>
    <row r="353" spans="1:8" ht="14.25" x14ac:dyDescent="0.15">
      <c r="A353" s="126">
        <v>572</v>
      </c>
      <c r="B353" s="123"/>
      <c r="C353" s="123"/>
      <c r="D353" s="125"/>
      <c r="E353" s="124">
        <v>612</v>
      </c>
      <c r="F353" s="123"/>
      <c r="G353" s="123"/>
      <c r="H353" s="123"/>
    </row>
    <row r="354" spans="1:8" ht="14.25" x14ac:dyDescent="0.15">
      <c r="A354" s="126">
        <v>573</v>
      </c>
      <c r="B354" s="123"/>
      <c r="C354" s="123"/>
      <c r="D354" s="125"/>
      <c r="E354" s="124">
        <v>613</v>
      </c>
      <c r="F354" s="123"/>
      <c r="G354" s="123"/>
      <c r="H354" s="123"/>
    </row>
    <row r="355" spans="1:8" ht="14.25" x14ac:dyDescent="0.15">
      <c r="A355" s="126">
        <v>574</v>
      </c>
      <c r="B355" s="123"/>
      <c r="C355" s="123"/>
      <c r="D355" s="125"/>
      <c r="E355" s="124">
        <v>614</v>
      </c>
      <c r="F355" s="123"/>
      <c r="G355" s="123"/>
      <c r="H355" s="123"/>
    </row>
    <row r="356" spans="1:8" ht="14.25" x14ac:dyDescent="0.15">
      <c r="A356" s="126">
        <v>575</v>
      </c>
      <c r="B356" s="123"/>
      <c r="C356" s="123"/>
      <c r="D356" s="125"/>
      <c r="E356" s="124">
        <v>615</v>
      </c>
      <c r="F356" s="123"/>
      <c r="G356" s="123"/>
      <c r="H356" s="123"/>
    </row>
    <row r="357" spans="1:8" ht="14.25" x14ac:dyDescent="0.15">
      <c r="A357" s="126">
        <v>576</v>
      </c>
      <c r="B357" s="123"/>
      <c r="C357" s="123"/>
      <c r="D357" s="125"/>
      <c r="E357" s="124">
        <v>616</v>
      </c>
      <c r="F357" s="123"/>
      <c r="G357" s="123"/>
      <c r="H357" s="123"/>
    </row>
    <row r="358" spans="1:8" ht="14.25" x14ac:dyDescent="0.15">
      <c r="A358" s="126">
        <v>577</v>
      </c>
      <c r="B358" s="123"/>
      <c r="C358" s="123"/>
      <c r="D358" s="125"/>
      <c r="E358" s="124">
        <v>617</v>
      </c>
      <c r="F358" s="123"/>
      <c r="G358" s="123"/>
      <c r="H358" s="123"/>
    </row>
    <row r="359" spans="1:8" ht="14.25" x14ac:dyDescent="0.15">
      <c r="A359" s="126">
        <v>578</v>
      </c>
      <c r="B359" s="123"/>
      <c r="C359" s="123"/>
      <c r="D359" s="125"/>
      <c r="E359" s="124">
        <v>618</v>
      </c>
      <c r="F359" s="123"/>
      <c r="G359" s="123"/>
      <c r="H359" s="123"/>
    </row>
    <row r="360" spans="1:8" ht="14.25" x14ac:dyDescent="0.15">
      <c r="A360" s="126">
        <v>579</v>
      </c>
      <c r="B360" s="123"/>
      <c r="C360" s="123"/>
      <c r="D360" s="125"/>
      <c r="E360" s="124">
        <v>619</v>
      </c>
      <c r="F360" s="123"/>
      <c r="G360" s="123"/>
      <c r="H360" s="123"/>
    </row>
    <row r="361" spans="1:8" ht="14.25" x14ac:dyDescent="0.15">
      <c r="A361" s="126">
        <v>580</v>
      </c>
      <c r="B361" s="123"/>
      <c r="C361" s="123"/>
      <c r="D361" s="125"/>
      <c r="E361" s="124">
        <v>620</v>
      </c>
      <c r="F361" s="123"/>
      <c r="G361" s="123"/>
      <c r="H361" s="123"/>
    </row>
    <row r="362" spans="1:8" ht="14.25" x14ac:dyDescent="0.15">
      <c r="A362" s="126">
        <v>581</v>
      </c>
      <c r="B362" s="123"/>
      <c r="C362" s="123"/>
      <c r="D362" s="125"/>
      <c r="E362" s="124">
        <v>621</v>
      </c>
      <c r="F362" s="123"/>
      <c r="G362" s="123"/>
      <c r="H362" s="123"/>
    </row>
    <row r="363" spans="1:8" ht="14.25" x14ac:dyDescent="0.15">
      <c r="A363" s="126">
        <v>582</v>
      </c>
      <c r="B363" s="123"/>
      <c r="C363" s="123"/>
      <c r="D363" s="125"/>
      <c r="E363" s="124">
        <v>622</v>
      </c>
      <c r="F363" s="123"/>
      <c r="G363" s="123"/>
      <c r="H363" s="123"/>
    </row>
    <row r="364" spans="1:8" ht="14.25" x14ac:dyDescent="0.15">
      <c r="A364" s="126">
        <v>583</v>
      </c>
      <c r="B364" s="123"/>
      <c r="C364" s="123"/>
      <c r="D364" s="125"/>
      <c r="E364" s="124">
        <v>623</v>
      </c>
      <c r="F364" s="123"/>
      <c r="G364" s="123"/>
      <c r="H364" s="123"/>
    </row>
    <row r="365" spans="1:8" ht="14.25" x14ac:dyDescent="0.15">
      <c r="A365" s="126">
        <v>584</v>
      </c>
      <c r="B365" s="123"/>
      <c r="C365" s="123"/>
      <c r="D365" s="125"/>
      <c r="E365" s="124">
        <v>624</v>
      </c>
      <c r="F365" s="123"/>
      <c r="G365" s="123"/>
      <c r="H365" s="123"/>
    </row>
    <row r="366" spans="1:8" ht="14.25" x14ac:dyDescent="0.15">
      <c r="A366" s="126">
        <v>585</v>
      </c>
      <c r="B366" s="123"/>
      <c r="C366" s="123"/>
      <c r="D366" s="125"/>
      <c r="E366" s="124">
        <v>625</v>
      </c>
      <c r="F366" s="123"/>
      <c r="G366" s="123"/>
      <c r="H366" s="123"/>
    </row>
    <row r="367" spans="1:8" ht="14.25" x14ac:dyDescent="0.15">
      <c r="A367" s="126">
        <v>586</v>
      </c>
      <c r="B367" s="123"/>
      <c r="C367" s="123"/>
      <c r="D367" s="125"/>
      <c r="E367" s="124">
        <v>626</v>
      </c>
      <c r="F367" s="123"/>
      <c r="G367" s="123"/>
      <c r="H367" s="123"/>
    </row>
    <row r="368" spans="1:8" ht="14.25" x14ac:dyDescent="0.15">
      <c r="A368" s="126">
        <v>587</v>
      </c>
      <c r="B368" s="123"/>
      <c r="C368" s="123"/>
      <c r="D368" s="125"/>
      <c r="E368" s="124">
        <v>627</v>
      </c>
      <c r="F368" s="123"/>
      <c r="G368" s="123"/>
      <c r="H368" s="123"/>
    </row>
    <row r="369" spans="1:8" ht="14.25" x14ac:dyDescent="0.15">
      <c r="A369" s="126">
        <v>588</v>
      </c>
      <c r="B369" s="123"/>
      <c r="C369" s="123"/>
      <c r="D369" s="125"/>
      <c r="E369" s="124">
        <v>628</v>
      </c>
      <c r="F369" s="123"/>
      <c r="G369" s="123"/>
      <c r="H369" s="123"/>
    </row>
    <row r="370" spans="1:8" ht="14.25" x14ac:dyDescent="0.15">
      <c r="A370" s="126">
        <v>589</v>
      </c>
      <c r="B370" s="123"/>
      <c r="C370" s="123"/>
      <c r="D370" s="125"/>
      <c r="E370" s="124">
        <v>629</v>
      </c>
      <c r="F370" s="123"/>
      <c r="G370" s="123"/>
      <c r="H370" s="123"/>
    </row>
    <row r="371" spans="1:8" ht="14.25" x14ac:dyDescent="0.15">
      <c r="A371" s="126">
        <v>590</v>
      </c>
      <c r="B371" s="123"/>
      <c r="C371" s="123"/>
      <c r="D371" s="125"/>
      <c r="E371" s="124">
        <v>630</v>
      </c>
      <c r="F371" s="123"/>
      <c r="G371" s="123"/>
      <c r="H371" s="123"/>
    </row>
    <row r="372" spans="1:8" ht="14.25" x14ac:dyDescent="0.15">
      <c r="A372" s="126">
        <v>591</v>
      </c>
      <c r="B372" s="123"/>
      <c r="C372" s="123"/>
      <c r="D372" s="125"/>
      <c r="E372" s="124">
        <v>631</v>
      </c>
      <c r="F372" s="123"/>
      <c r="G372" s="123"/>
      <c r="H372" s="123"/>
    </row>
    <row r="373" spans="1:8" ht="14.25" x14ac:dyDescent="0.15">
      <c r="A373" s="126">
        <v>592</v>
      </c>
      <c r="B373" s="123"/>
      <c r="C373" s="123"/>
      <c r="D373" s="125"/>
      <c r="E373" s="124">
        <v>632</v>
      </c>
      <c r="F373" s="123"/>
      <c r="G373" s="123"/>
      <c r="H373" s="123"/>
    </row>
    <row r="374" spans="1:8" ht="14.25" x14ac:dyDescent="0.15">
      <c r="A374" s="126">
        <v>593</v>
      </c>
      <c r="B374" s="123"/>
      <c r="C374" s="123"/>
      <c r="D374" s="125"/>
      <c r="E374" s="124">
        <v>633</v>
      </c>
      <c r="F374" s="123"/>
      <c r="G374" s="123"/>
      <c r="H374" s="123"/>
    </row>
    <row r="375" spans="1:8" ht="14.25" x14ac:dyDescent="0.15">
      <c r="A375" s="126">
        <v>594</v>
      </c>
      <c r="B375" s="123"/>
      <c r="C375" s="123"/>
      <c r="D375" s="125"/>
      <c r="E375" s="124">
        <v>634</v>
      </c>
      <c r="F375" s="123"/>
      <c r="G375" s="123"/>
      <c r="H375" s="123"/>
    </row>
    <row r="376" spans="1:8" ht="14.25" x14ac:dyDescent="0.15">
      <c r="A376" s="126">
        <v>595</v>
      </c>
      <c r="B376" s="123"/>
      <c r="C376" s="123"/>
      <c r="D376" s="125"/>
      <c r="E376" s="124">
        <v>635</v>
      </c>
      <c r="F376" s="123"/>
      <c r="G376" s="123"/>
      <c r="H376" s="123"/>
    </row>
    <row r="377" spans="1:8" ht="14.25" x14ac:dyDescent="0.15">
      <c r="A377" s="126">
        <v>596</v>
      </c>
      <c r="B377" s="123"/>
      <c r="C377" s="123"/>
      <c r="D377" s="125"/>
      <c r="E377" s="124">
        <v>636</v>
      </c>
      <c r="F377" s="123"/>
      <c r="G377" s="123"/>
      <c r="H377" s="123"/>
    </row>
    <row r="378" spans="1:8" ht="14.25" x14ac:dyDescent="0.15">
      <c r="A378" s="126">
        <v>597</v>
      </c>
      <c r="B378" s="123"/>
      <c r="C378" s="123"/>
      <c r="D378" s="125"/>
      <c r="E378" s="124">
        <v>637</v>
      </c>
      <c r="F378" s="123"/>
      <c r="G378" s="123"/>
      <c r="H378" s="123"/>
    </row>
    <row r="379" spans="1:8" ht="14.25" x14ac:dyDescent="0.15">
      <c r="A379" s="126">
        <v>598</v>
      </c>
      <c r="B379" s="123"/>
      <c r="C379" s="123"/>
      <c r="D379" s="125"/>
      <c r="E379" s="124">
        <v>638</v>
      </c>
      <c r="F379" s="123"/>
      <c r="G379" s="123"/>
      <c r="H379" s="123"/>
    </row>
    <row r="380" spans="1:8" ht="14.25" x14ac:dyDescent="0.15">
      <c r="A380" s="126">
        <v>599</v>
      </c>
      <c r="B380" s="123"/>
      <c r="C380" s="123"/>
      <c r="D380" s="125"/>
      <c r="E380" s="124">
        <v>639</v>
      </c>
      <c r="F380" s="123"/>
      <c r="G380" s="123"/>
      <c r="H380" s="123"/>
    </row>
    <row r="381" spans="1:8" ht="14.25" x14ac:dyDescent="0.15">
      <c r="A381" s="126">
        <v>600</v>
      </c>
      <c r="B381" s="123"/>
      <c r="C381" s="123"/>
      <c r="D381" s="125"/>
      <c r="E381" s="124">
        <v>640</v>
      </c>
      <c r="F381" s="123"/>
      <c r="G381" s="123"/>
      <c r="H381" s="123"/>
    </row>
    <row r="382" spans="1:8" x14ac:dyDescent="0.15">
      <c r="A382" s="641" t="s">
        <v>252</v>
      </c>
      <c r="B382" s="641"/>
      <c r="C382" s="641"/>
      <c r="D382" s="641"/>
      <c r="E382" s="641"/>
      <c r="F382" s="641"/>
      <c r="G382" s="1"/>
      <c r="H382" s="1"/>
    </row>
    <row r="383" spans="1:8" x14ac:dyDescent="0.15">
      <c r="A383" s="641" t="s">
        <v>251</v>
      </c>
      <c r="B383" s="641"/>
      <c r="C383" s="641"/>
      <c r="D383" s="641"/>
      <c r="E383" s="641"/>
      <c r="F383" s="641"/>
      <c r="G383" s="641"/>
      <c r="H383" s="641"/>
    </row>
    <row r="384" spans="1:8" x14ac:dyDescent="0.15">
      <c r="A384" s="641" t="s">
        <v>250</v>
      </c>
      <c r="B384" s="641"/>
      <c r="C384" s="641"/>
      <c r="D384" s="641"/>
      <c r="E384" s="641"/>
      <c r="F384" s="641"/>
      <c r="G384" s="641"/>
      <c r="H384" s="641"/>
    </row>
    <row r="385" spans="1:8" s="1" customFormat="1" ht="19.5" customHeight="1" x14ac:dyDescent="0.15">
      <c r="A385" s="143" t="s">
        <v>249</v>
      </c>
      <c r="B385" s="143"/>
      <c r="C385" s="143"/>
      <c r="D385" s="143"/>
      <c r="E385" s="143"/>
      <c r="F385" s="143"/>
      <c r="G385" s="143"/>
      <c r="H385" s="143"/>
    </row>
    <row r="386" spans="1:8" x14ac:dyDescent="0.15">
      <c r="A386" s="639" t="s">
        <v>259</v>
      </c>
      <c r="B386" s="639"/>
      <c r="C386" s="639"/>
      <c r="D386" s="639"/>
      <c r="E386" s="639"/>
      <c r="F386" s="639"/>
      <c r="G386" s="639"/>
      <c r="H386" s="639"/>
    </row>
    <row r="387" spans="1:8" x14ac:dyDescent="0.15">
      <c r="A387" s="639"/>
      <c r="B387" s="639"/>
      <c r="C387" s="639"/>
      <c r="D387" s="639"/>
      <c r="E387" s="639"/>
      <c r="F387" s="639"/>
      <c r="G387" s="639"/>
      <c r="H387" s="639"/>
    </row>
    <row r="388" spans="1:8" x14ac:dyDescent="0.15">
      <c r="G388" s="642" t="s">
        <v>276</v>
      </c>
      <c r="H388" s="642"/>
    </row>
    <row r="389" spans="1:8" x14ac:dyDescent="0.15">
      <c r="A389" s="135" t="s">
        <v>257</v>
      </c>
      <c r="B389" s="135" t="s">
        <v>255</v>
      </c>
      <c r="C389" s="135" t="s">
        <v>254</v>
      </c>
      <c r="D389" s="137" t="s">
        <v>253</v>
      </c>
      <c r="E389" s="136" t="s">
        <v>256</v>
      </c>
      <c r="F389" s="135" t="s">
        <v>255</v>
      </c>
      <c r="G389" s="135" t="s">
        <v>254</v>
      </c>
      <c r="H389" s="135" t="s">
        <v>253</v>
      </c>
    </row>
    <row r="390" spans="1:8" ht="14.25" x14ac:dyDescent="0.15">
      <c r="A390" s="134">
        <v>641</v>
      </c>
      <c r="B390" s="131"/>
      <c r="C390" s="131"/>
      <c r="D390" s="133"/>
      <c r="E390" s="132">
        <v>681</v>
      </c>
      <c r="F390" s="131"/>
      <c r="G390" s="131"/>
      <c r="H390" s="131"/>
    </row>
    <row r="391" spans="1:8" ht="14.25" x14ac:dyDescent="0.15">
      <c r="A391" s="134">
        <v>642</v>
      </c>
      <c r="B391" s="131"/>
      <c r="C391" s="131"/>
      <c r="D391" s="133"/>
      <c r="E391" s="132">
        <v>682</v>
      </c>
      <c r="F391" s="131"/>
      <c r="G391" s="131"/>
      <c r="H391" s="131"/>
    </row>
    <row r="392" spans="1:8" ht="14.25" x14ac:dyDescent="0.15">
      <c r="A392" s="134">
        <v>643</v>
      </c>
      <c r="B392" s="131"/>
      <c r="C392" s="131"/>
      <c r="D392" s="133"/>
      <c r="E392" s="132">
        <v>683</v>
      </c>
      <c r="F392" s="131"/>
      <c r="G392" s="131"/>
      <c r="H392" s="131"/>
    </row>
    <row r="393" spans="1:8" ht="14.25" x14ac:dyDescent="0.15">
      <c r="A393" s="134">
        <v>644</v>
      </c>
      <c r="B393" s="131"/>
      <c r="C393" s="131"/>
      <c r="D393" s="133"/>
      <c r="E393" s="132">
        <v>684</v>
      </c>
      <c r="F393" s="131"/>
      <c r="G393" s="131"/>
      <c r="H393" s="131"/>
    </row>
    <row r="394" spans="1:8" ht="14.25" x14ac:dyDescent="0.15">
      <c r="A394" s="134">
        <v>645</v>
      </c>
      <c r="B394" s="131"/>
      <c r="C394" s="131"/>
      <c r="D394" s="133"/>
      <c r="E394" s="132">
        <v>685</v>
      </c>
      <c r="F394" s="131"/>
      <c r="G394" s="131"/>
      <c r="H394" s="131"/>
    </row>
    <row r="395" spans="1:8" ht="14.25" x14ac:dyDescent="0.15">
      <c r="A395" s="134">
        <v>646</v>
      </c>
      <c r="B395" s="131"/>
      <c r="C395" s="131"/>
      <c r="D395" s="133"/>
      <c r="E395" s="132">
        <v>686</v>
      </c>
      <c r="F395" s="131"/>
      <c r="G395" s="131"/>
      <c r="H395" s="131"/>
    </row>
    <row r="396" spans="1:8" ht="14.25" x14ac:dyDescent="0.15">
      <c r="A396" s="134">
        <v>647</v>
      </c>
      <c r="B396" s="131"/>
      <c r="C396" s="131"/>
      <c r="D396" s="133"/>
      <c r="E396" s="132">
        <v>687</v>
      </c>
      <c r="F396" s="131"/>
      <c r="G396" s="131"/>
      <c r="H396" s="131"/>
    </row>
    <row r="397" spans="1:8" ht="14.25" x14ac:dyDescent="0.15">
      <c r="A397" s="134">
        <v>648</v>
      </c>
      <c r="B397" s="131"/>
      <c r="C397" s="131"/>
      <c r="D397" s="133"/>
      <c r="E397" s="132">
        <v>688</v>
      </c>
      <c r="F397" s="131"/>
      <c r="G397" s="131"/>
      <c r="H397" s="131"/>
    </row>
    <row r="398" spans="1:8" ht="14.25" x14ac:dyDescent="0.15">
      <c r="A398" s="134">
        <v>649</v>
      </c>
      <c r="B398" s="131"/>
      <c r="C398" s="131"/>
      <c r="D398" s="133"/>
      <c r="E398" s="132">
        <v>689</v>
      </c>
      <c r="F398" s="131"/>
      <c r="G398" s="131"/>
      <c r="H398" s="131"/>
    </row>
    <row r="399" spans="1:8" ht="14.25" x14ac:dyDescent="0.15">
      <c r="A399" s="134">
        <v>650</v>
      </c>
      <c r="B399" s="131"/>
      <c r="C399" s="131"/>
      <c r="D399" s="133"/>
      <c r="E399" s="132">
        <v>690</v>
      </c>
      <c r="F399" s="131"/>
      <c r="G399" s="131"/>
      <c r="H399" s="131"/>
    </row>
    <row r="400" spans="1:8" ht="14.25" x14ac:dyDescent="0.15">
      <c r="A400" s="134">
        <v>651</v>
      </c>
      <c r="B400" s="131"/>
      <c r="C400" s="131"/>
      <c r="D400" s="133"/>
      <c r="E400" s="132">
        <v>691</v>
      </c>
      <c r="F400" s="131"/>
      <c r="G400" s="131"/>
      <c r="H400" s="131"/>
    </row>
    <row r="401" spans="1:8" ht="14.25" x14ac:dyDescent="0.15">
      <c r="A401" s="134">
        <v>652</v>
      </c>
      <c r="B401" s="131"/>
      <c r="C401" s="131"/>
      <c r="D401" s="133"/>
      <c r="E401" s="132">
        <v>692</v>
      </c>
      <c r="F401" s="131"/>
      <c r="G401" s="131"/>
      <c r="H401" s="131"/>
    </row>
    <row r="402" spans="1:8" ht="14.25" x14ac:dyDescent="0.15">
      <c r="A402" s="134">
        <v>653</v>
      </c>
      <c r="B402" s="131"/>
      <c r="C402" s="131"/>
      <c r="D402" s="133"/>
      <c r="E402" s="132">
        <v>693</v>
      </c>
      <c r="F402" s="131"/>
      <c r="G402" s="131"/>
      <c r="H402" s="131"/>
    </row>
    <row r="403" spans="1:8" ht="14.25" x14ac:dyDescent="0.15">
      <c r="A403" s="134">
        <v>654</v>
      </c>
      <c r="B403" s="131"/>
      <c r="C403" s="131"/>
      <c r="D403" s="133"/>
      <c r="E403" s="132">
        <v>694</v>
      </c>
      <c r="F403" s="131"/>
      <c r="G403" s="131"/>
      <c r="H403" s="131"/>
    </row>
    <row r="404" spans="1:8" ht="14.25" x14ac:dyDescent="0.15">
      <c r="A404" s="134">
        <v>655</v>
      </c>
      <c r="B404" s="131"/>
      <c r="C404" s="131"/>
      <c r="D404" s="133"/>
      <c r="E404" s="132">
        <v>695</v>
      </c>
      <c r="F404" s="131"/>
      <c r="G404" s="131"/>
      <c r="H404" s="131"/>
    </row>
    <row r="405" spans="1:8" ht="14.25" x14ac:dyDescent="0.15">
      <c r="A405" s="134">
        <v>656</v>
      </c>
      <c r="B405" s="131"/>
      <c r="C405" s="131"/>
      <c r="D405" s="133"/>
      <c r="E405" s="132">
        <v>696</v>
      </c>
      <c r="F405" s="131"/>
      <c r="G405" s="131"/>
      <c r="H405" s="131"/>
    </row>
    <row r="406" spans="1:8" ht="14.25" x14ac:dyDescent="0.15">
      <c r="A406" s="134">
        <v>657</v>
      </c>
      <c r="B406" s="131"/>
      <c r="C406" s="131"/>
      <c r="D406" s="133"/>
      <c r="E406" s="132">
        <v>697</v>
      </c>
      <c r="F406" s="131"/>
      <c r="G406" s="131"/>
      <c r="H406" s="131"/>
    </row>
    <row r="407" spans="1:8" ht="14.25" x14ac:dyDescent="0.15">
      <c r="A407" s="134">
        <v>658</v>
      </c>
      <c r="B407" s="131"/>
      <c r="C407" s="131"/>
      <c r="D407" s="133"/>
      <c r="E407" s="132">
        <v>698</v>
      </c>
      <c r="F407" s="131"/>
      <c r="G407" s="131"/>
      <c r="H407" s="131"/>
    </row>
    <row r="408" spans="1:8" ht="14.25" x14ac:dyDescent="0.15">
      <c r="A408" s="134">
        <v>659</v>
      </c>
      <c r="B408" s="131"/>
      <c r="C408" s="131"/>
      <c r="D408" s="133"/>
      <c r="E408" s="132">
        <v>699</v>
      </c>
      <c r="F408" s="131"/>
      <c r="G408" s="131"/>
      <c r="H408" s="131"/>
    </row>
    <row r="409" spans="1:8" ht="14.25" x14ac:dyDescent="0.15">
      <c r="A409" s="134">
        <v>660</v>
      </c>
      <c r="B409" s="131"/>
      <c r="C409" s="131"/>
      <c r="D409" s="133"/>
      <c r="E409" s="132">
        <v>700</v>
      </c>
      <c r="F409" s="131"/>
      <c r="G409" s="131"/>
      <c r="H409" s="131"/>
    </row>
    <row r="410" spans="1:8" ht="14.25" x14ac:dyDescent="0.15">
      <c r="A410" s="134">
        <v>661</v>
      </c>
      <c r="B410" s="131"/>
      <c r="C410" s="131"/>
      <c r="D410" s="133"/>
      <c r="E410" s="132">
        <v>701</v>
      </c>
      <c r="F410" s="131"/>
      <c r="G410" s="131"/>
      <c r="H410" s="131"/>
    </row>
    <row r="411" spans="1:8" ht="14.25" x14ac:dyDescent="0.15">
      <c r="A411" s="134">
        <v>662</v>
      </c>
      <c r="B411" s="131"/>
      <c r="C411" s="131"/>
      <c r="D411" s="133"/>
      <c r="E411" s="132">
        <v>702</v>
      </c>
      <c r="F411" s="131"/>
      <c r="G411" s="131"/>
      <c r="H411" s="131"/>
    </row>
    <row r="412" spans="1:8" ht="14.25" x14ac:dyDescent="0.15">
      <c r="A412" s="134">
        <v>663</v>
      </c>
      <c r="B412" s="131"/>
      <c r="C412" s="131"/>
      <c r="D412" s="133"/>
      <c r="E412" s="132">
        <v>703</v>
      </c>
      <c r="F412" s="131"/>
      <c r="G412" s="131"/>
      <c r="H412" s="131"/>
    </row>
    <row r="413" spans="1:8" ht="14.25" x14ac:dyDescent="0.15">
      <c r="A413" s="134">
        <v>664</v>
      </c>
      <c r="B413" s="131"/>
      <c r="C413" s="131"/>
      <c r="D413" s="133"/>
      <c r="E413" s="132">
        <v>704</v>
      </c>
      <c r="F413" s="131"/>
      <c r="G413" s="131"/>
      <c r="H413" s="131"/>
    </row>
    <row r="414" spans="1:8" ht="14.25" x14ac:dyDescent="0.15">
      <c r="A414" s="134">
        <v>665</v>
      </c>
      <c r="B414" s="131"/>
      <c r="C414" s="131"/>
      <c r="D414" s="133"/>
      <c r="E414" s="132">
        <v>705</v>
      </c>
      <c r="F414" s="131"/>
      <c r="G414" s="131"/>
      <c r="H414" s="131"/>
    </row>
    <row r="415" spans="1:8" ht="14.25" x14ac:dyDescent="0.15">
      <c r="A415" s="134">
        <v>666</v>
      </c>
      <c r="B415" s="131"/>
      <c r="C415" s="131"/>
      <c r="D415" s="133"/>
      <c r="E415" s="132">
        <v>706</v>
      </c>
      <c r="F415" s="131"/>
      <c r="G415" s="131"/>
      <c r="H415" s="131"/>
    </row>
    <row r="416" spans="1:8" ht="14.25" x14ac:dyDescent="0.15">
      <c r="A416" s="134">
        <v>667</v>
      </c>
      <c r="B416" s="131"/>
      <c r="C416" s="131"/>
      <c r="D416" s="133"/>
      <c r="E416" s="132">
        <v>707</v>
      </c>
      <c r="F416" s="131"/>
      <c r="G416" s="131"/>
      <c r="H416" s="131"/>
    </row>
    <row r="417" spans="1:8" ht="14.25" x14ac:dyDescent="0.15">
      <c r="A417" s="134">
        <v>668</v>
      </c>
      <c r="B417" s="131"/>
      <c r="C417" s="131"/>
      <c r="D417" s="133"/>
      <c r="E417" s="132">
        <v>708</v>
      </c>
      <c r="F417" s="131"/>
      <c r="G417" s="131"/>
      <c r="H417" s="131"/>
    </row>
    <row r="418" spans="1:8" ht="14.25" x14ac:dyDescent="0.15">
      <c r="A418" s="134">
        <v>669</v>
      </c>
      <c r="B418" s="131"/>
      <c r="C418" s="131"/>
      <c r="D418" s="133"/>
      <c r="E418" s="132">
        <v>709</v>
      </c>
      <c r="F418" s="131"/>
      <c r="G418" s="131"/>
      <c r="H418" s="131"/>
    </row>
    <row r="419" spans="1:8" ht="14.25" x14ac:dyDescent="0.15">
      <c r="A419" s="134">
        <v>670</v>
      </c>
      <c r="B419" s="131"/>
      <c r="C419" s="131"/>
      <c r="D419" s="133"/>
      <c r="E419" s="132">
        <v>710</v>
      </c>
      <c r="F419" s="131"/>
      <c r="G419" s="131"/>
      <c r="H419" s="131"/>
    </row>
    <row r="420" spans="1:8" ht="14.25" x14ac:dyDescent="0.15">
      <c r="A420" s="134">
        <v>671</v>
      </c>
      <c r="B420" s="131"/>
      <c r="C420" s="131"/>
      <c r="D420" s="133"/>
      <c r="E420" s="132">
        <v>711</v>
      </c>
      <c r="F420" s="131"/>
      <c r="G420" s="131"/>
      <c r="H420" s="131"/>
    </row>
    <row r="421" spans="1:8" ht="14.25" x14ac:dyDescent="0.15">
      <c r="A421" s="134">
        <v>672</v>
      </c>
      <c r="B421" s="131"/>
      <c r="C421" s="131"/>
      <c r="D421" s="133"/>
      <c r="E421" s="132">
        <v>712</v>
      </c>
      <c r="F421" s="131"/>
      <c r="G421" s="131"/>
      <c r="H421" s="131"/>
    </row>
    <row r="422" spans="1:8" ht="14.25" x14ac:dyDescent="0.15">
      <c r="A422" s="134">
        <v>673</v>
      </c>
      <c r="B422" s="131"/>
      <c r="C422" s="131"/>
      <c r="D422" s="133"/>
      <c r="E422" s="132">
        <v>713</v>
      </c>
      <c r="F422" s="131"/>
      <c r="G422" s="131"/>
      <c r="H422" s="131"/>
    </row>
    <row r="423" spans="1:8" ht="14.25" x14ac:dyDescent="0.15">
      <c r="A423" s="134">
        <v>674</v>
      </c>
      <c r="B423" s="131"/>
      <c r="C423" s="131"/>
      <c r="D423" s="133"/>
      <c r="E423" s="132">
        <v>714</v>
      </c>
      <c r="F423" s="131"/>
      <c r="G423" s="131"/>
      <c r="H423" s="131"/>
    </row>
    <row r="424" spans="1:8" ht="14.25" x14ac:dyDescent="0.15">
      <c r="A424" s="134">
        <v>675</v>
      </c>
      <c r="B424" s="131"/>
      <c r="C424" s="131"/>
      <c r="D424" s="133"/>
      <c r="E424" s="132">
        <v>715</v>
      </c>
      <c r="F424" s="131"/>
      <c r="G424" s="131"/>
      <c r="H424" s="131"/>
    </row>
    <row r="425" spans="1:8" ht="14.25" x14ac:dyDescent="0.15">
      <c r="A425" s="134">
        <v>676</v>
      </c>
      <c r="B425" s="131"/>
      <c r="C425" s="131"/>
      <c r="D425" s="133"/>
      <c r="E425" s="132">
        <v>716</v>
      </c>
      <c r="F425" s="131"/>
      <c r="G425" s="131"/>
      <c r="H425" s="131"/>
    </row>
    <row r="426" spans="1:8" ht="14.25" x14ac:dyDescent="0.15">
      <c r="A426" s="134">
        <v>677</v>
      </c>
      <c r="B426" s="131"/>
      <c r="C426" s="131"/>
      <c r="D426" s="133"/>
      <c r="E426" s="132">
        <v>717</v>
      </c>
      <c r="F426" s="131"/>
      <c r="G426" s="131"/>
      <c r="H426" s="131"/>
    </row>
    <row r="427" spans="1:8" ht="14.25" x14ac:dyDescent="0.15">
      <c r="A427" s="134">
        <v>678</v>
      </c>
      <c r="B427" s="131"/>
      <c r="C427" s="131"/>
      <c r="D427" s="133"/>
      <c r="E427" s="132">
        <v>718</v>
      </c>
      <c r="F427" s="131"/>
      <c r="G427" s="131"/>
      <c r="H427" s="131"/>
    </row>
    <row r="428" spans="1:8" ht="14.25" x14ac:dyDescent="0.15">
      <c r="A428" s="134">
        <v>679</v>
      </c>
      <c r="B428" s="131"/>
      <c r="C428" s="131"/>
      <c r="D428" s="133"/>
      <c r="E428" s="132">
        <v>719</v>
      </c>
      <c r="F428" s="131"/>
      <c r="G428" s="131"/>
      <c r="H428" s="131"/>
    </row>
    <row r="429" spans="1:8" ht="14.25" x14ac:dyDescent="0.15">
      <c r="A429" s="134">
        <v>680</v>
      </c>
      <c r="B429" s="131"/>
      <c r="C429" s="131"/>
      <c r="D429" s="133"/>
      <c r="E429" s="132">
        <v>720</v>
      </c>
      <c r="F429" s="131"/>
      <c r="G429" s="131"/>
      <c r="H429" s="131"/>
    </row>
    <row r="430" spans="1:8" x14ac:dyDescent="0.15">
      <c r="A430" s="641" t="s">
        <v>252</v>
      </c>
      <c r="B430" s="641"/>
      <c r="C430" s="641"/>
      <c r="D430" s="641"/>
      <c r="E430" s="641"/>
      <c r="F430" s="641"/>
      <c r="G430" s="1"/>
      <c r="H430" s="1"/>
    </row>
    <row r="431" spans="1:8" x14ac:dyDescent="0.15">
      <c r="A431" s="641" t="s">
        <v>251</v>
      </c>
      <c r="B431" s="641"/>
      <c r="C431" s="641"/>
      <c r="D431" s="641"/>
      <c r="E431" s="641"/>
      <c r="F431" s="641"/>
      <c r="G431" s="641"/>
      <c r="H431" s="641"/>
    </row>
    <row r="432" spans="1:8" x14ac:dyDescent="0.15">
      <c r="A432" s="641" t="s">
        <v>250</v>
      </c>
      <c r="B432" s="641"/>
      <c r="C432" s="641"/>
      <c r="D432" s="641"/>
      <c r="E432" s="641"/>
      <c r="F432" s="641"/>
      <c r="G432" s="641"/>
      <c r="H432" s="641"/>
    </row>
    <row r="433" spans="1:8" s="1" customFormat="1" ht="19.5" customHeight="1" x14ac:dyDescent="0.15">
      <c r="A433" s="143" t="s">
        <v>249</v>
      </c>
      <c r="B433" s="143"/>
      <c r="C433" s="143"/>
      <c r="D433" s="143"/>
      <c r="E433" s="143"/>
      <c r="F433" s="143"/>
      <c r="G433" s="143"/>
      <c r="H433" s="143"/>
    </row>
    <row r="434" spans="1:8" x14ac:dyDescent="0.15">
      <c r="A434" s="639" t="s">
        <v>259</v>
      </c>
      <c r="B434" s="639"/>
      <c r="C434" s="639"/>
      <c r="D434" s="639"/>
      <c r="E434" s="639"/>
      <c r="F434" s="639"/>
      <c r="G434" s="639"/>
      <c r="H434" s="639"/>
    </row>
    <row r="435" spans="1:8" x14ac:dyDescent="0.15">
      <c r="A435" s="639"/>
      <c r="B435" s="639"/>
      <c r="C435" s="639"/>
      <c r="D435" s="639"/>
      <c r="E435" s="639"/>
      <c r="F435" s="639"/>
      <c r="G435" s="639"/>
      <c r="H435" s="639"/>
    </row>
    <row r="436" spans="1:8" x14ac:dyDescent="0.15">
      <c r="A436" s="130"/>
      <c r="B436" s="130"/>
      <c r="C436" s="130"/>
      <c r="D436" s="130"/>
      <c r="E436" s="130"/>
      <c r="F436" s="130"/>
      <c r="G436" s="640" t="s">
        <v>275</v>
      </c>
      <c r="H436" s="640"/>
    </row>
    <row r="437" spans="1:8" x14ac:dyDescent="0.15">
      <c r="A437" s="127" t="s">
        <v>257</v>
      </c>
      <c r="B437" s="127" t="s">
        <v>255</v>
      </c>
      <c r="C437" s="127" t="s">
        <v>254</v>
      </c>
      <c r="D437" s="129" t="s">
        <v>253</v>
      </c>
      <c r="E437" s="128" t="s">
        <v>256</v>
      </c>
      <c r="F437" s="127" t="s">
        <v>255</v>
      </c>
      <c r="G437" s="127" t="s">
        <v>254</v>
      </c>
      <c r="H437" s="127" t="s">
        <v>253</v>
      </c>
    </row>
    <row r="438" spans="1:8" ht="14.25" x14ac:dyDescent="0.15">
      <c r="A438" s="126">
        <v>721</v>
      </c>
      <c r="B438" s="123"/>
      <c r="C438" s="123"/>
      <c r="D438" s="125"/>
      <c r="E438" s="124">
        <v>761</v>
      </c>
      <c r="F438" s="123"/>
      <c r="G438" s="123"/>
      <c r="H438" s="123"/>
    </row>
    <row r="439" spans="1:8" ht="14.25" x14ac:dyDescent="0.15">
      <c r="A439" s="126">
        <v>722</v>
      </c>
      <c r="B439" s="123"/>
      <c r="C439" s="123"/>
      <c r="D439" s="125"/>
      <c r="E439" s="124">
        <v>762</v>
      </c>
      <c r="F439" s="123"/>
      <c r="G439" s="123"/>
      <c r="H439" s="123"/>
    </row>
    <row r="440" spans="1:8" ht="14.25" x14ac:dyDescent="0.15">
      <c r="A440" s="126">
        <v>723</v>
      </c>
      <c r="B440" s="123"/>
      <c r="C440" s="123"/>
      <c r="D440" s="125"/>
      <c r="E440" s="124">
        <v>763</v>
      </c>
      <c r="F440" s="123"/>
      <c r="G440" s="123"/>
      <c r="H440" s="123"/>
    </row>
    <row r="441" spans="1:8" ht="14.25" x14ac:dyDescent="0.15">
      <c r="A441" s="126">
        <v>724</v>
      </c>
      <c r="B441" s="123"/>
      <c r="C441" s="123"/>
      <c r="D441" s="125"/>
      <c r="E441" s="124">
        <v>764</v>
      </c>
      <c r="F441" s="123"/>
      <c r="G441" s="123"/>
      <c r="H441" s="123"/>
    </row>
    <row r="442" spans="1:8" ht="14.25" x14ac:dyDescent="0.15">
      <c r="A442" s="126">
        <v>725</v>
      </c>
      <c r="B442" s="123"/>
      <c r="C442" s="123"/>
      <c r="D442" s="125"/>
      <c r="E442" s="124">
        <v>765</v>
      </c>
      <c r="F442" s="123"/>
      <c r="G442" s="123"/>
      <c r="H442" s="123"/>
    </row>
    <row r="443" spans="1:8" ht="14.25" x14ac:dyDescent="0.15">
      <c r="A443" s="126">
        <v>726</v>
      </c>
      <c r="B443" s="123"/>
      <c r="C443" s="123"/>
      <c r="D443" s="125"/>
      <c r="E443" s="124">
        <v>766</v>
      </c>
      <c r="F443" s="123"/>
      <c r="G443" s="123"/>
      <c r="H443" s="123"/>
    </row>
    <row r="444" spans="1:8" ht="14.25" x14ac:dyDescent="0.15">
      <c r="A444" s="126">
        <v>727</v>
      </c>
      <c r="B444" s="123"/>
      <c r="C444" s="123"/>
      <c r="D444" s="125"/>
      <c r="E444" s="124">
        <v>767</v>
      </c>
      <c r="F444" s="123"/>
      <c r="G444" s="123"/>
      <c r="H444" s="123"/>
    </row>
    <row r="445" spans="1:8" ht="14.25" x14ac:dyDescent="0.15">
      <c r="A445" s="126">
        <v>728</v>
      </c>
      <c r="B445" s="123"/>
      <c r="C445" s="123"/>
      <c r="D445" s="125"/>
      <c r="E445" s="124">
        <v>768</v>
      </c>
      <c r="F445" s="123"/>
      <c r="G445" s="123"/>
      <c r="H445" s="123"/>
    </row>
    <row r="446" spans="1:8" ht="14.25" x14ac:dyDescent="0.15">
      <c r="A446" s="126">
        <v>729</v>
      </c>
      <c r="B446" s="123"/>
      <c r="C446" s="123"/>
      <c r="D446" s="125"/>
      <c r="E446" s="124">
        <v>769</v>
      </c>
      <c r="F446" s="123"/>
      <c r="G446" s="123"/>
      <c r="H446" s="123"/>
    </row>
    <row r="447" spans="1:8" ht="14.25" x14ac:dyDescent="0.15">
      <c r="A447" s="126">
        <v>730</v>
      </c>
      <c r="B447" s="123"/>
      <c r="C447" s="123"/>
      <c r="D447" s="125"/>
      <c r="E447" s="124">
        <v>770</v>
      </c>
      <c r="F447" s="123"/>
      <c r="G447" s="123"/>
      <c r="H447" s="123"/>
    </row>
    <row r="448" spans="1:8" ht="14.25" x14ac:dyDescent="0.15">
      <c r="A448" s="126">
        <v>731</v>
      </c>
      <c r="B448" s="123"/>
      <c r="C448" s="123"/>
      <c r="D448" s="125"/>
      <c r="E448" s="124">
        <v>771</v>
      </c>
      <c r="F448" s="123"/>
      <c r="G448" s="123"/>
      <c r="H448" s="123"/>
    </row>
    <row r="449" spans="1:8" ht="14.25" x14ac:dyDescent="0.15">
      <c r="A449" s="126">
        <v>732</v>
      </c>
      <c r="B449" s="123"/>
      <c r="C449" s="123"/>
      <c r="D449" s="125"/>
      <c r="E449" s="124">
        <v>772</v>
      </c>
      <c r="F449" s="123"/>
      <c r="G449" s="123"/>
      <c r="H449" s="123"/>
    </row>
    <row r="450" spans="1:8" ht="14.25" x14ac:dyDescent="0.15">
      <c r="A450" s="126">
        <v>733</v>
      </c>
      <c r="B450" s="123"/>
      <c r="C450" s="123"/>
      <c r="D450" s="125"/>
      <c r="E450" s="124">
        <v>773</v>
      </c>
      <c r="F450" s="123"/>
      <c r="G450" s="123"/>
      <c r="H450" s="123"/>
    </row>
    <row r="451" spans="1:8" ht="14.25" x14ac:dyDescent="0.15">
      <c r="A451" s="126">
        <v>734</v>
      </c>
      <c r="B451" s="123"/>
      <c r="C451" s="123"/>
      <c r="D451" s="125"/>
      <c r="E451" s="124">
        <v>774</v>
      </c>
      <c r="F451" s="123"/>
      <c r="G451" s="123"/>
      <c r="H451" s="123"/>
    </row>
    <row r="452" spans="1:8" ht="14.25" x14ac:dyDescent="0.15">
      <c r="A452" s="126">
        <v>735</v>
      </c>
      <c r="B452" s="123"/>
      <c r="C452" s="123"/>
      <c r="D452" s="125"/>
      <c r="E452" s="124">
        <v>775</v>
      </c>
      <c r="F452" s="123"/>
      <c r="G452" s="123"/>
      <c r="H452" s="123"/>
    </row>
    <row r="453" spans="1:8" ht="14.25" x14ac:dyDescent="0.15">
      <c r="A453" s="126">
        <v>736</v>
      </c>
      <c r="B453" s="123"/>
      <c r="C453" s="123"/>
      <c r="D453" s="125"/>
      <c r="E453" s="124">
        <v>776</v>
      </c>
      <c r="F453" s="123"/>
      <c r="G453" s="123"/>
      <c r="H453" s="123"/>
    </row>
    <row r="454" spans="1:8" ht="14.25" x14ac:dyDescent="0.15">
      <c r="A454" s="126">
        <v>737</v>
      </c>
      <c r="B454" s="123"/>
      <c r="C454" s="123"/>
      <c r="D454" s="125"/>
      <c r="E454" s="124">
        <v>777</v>
      </c>
      <c r="F454" s="123"/>
      <c r="G454" s="123"/>
      <c r="H454" s="123"/>
    </row>
    <row r="455" spans="1:8" ht="14.25" x14ac:dyDescent="0.15">
      <c r="A455" s="126">
        <v>738</v>
      </c>
      <c r="B455" s="123"/>
      <c r="C455" s="123"/>
      <c r="D455" s="125"/>
      <c r="E455" s="124">
        <v>778</v>
      </c>
      <c r="F455" s="123"/>
      <c r="G455" s="123"/>
      <c r="H455" s="123"/>
    </row>
    <row r="456" spans="1:8" ht="14.25" x14ac:dyDescent="0.15">
      <c r="A456" s="126">
        <v>739</v>
      </c>
      <c r="B456" s="123"/>
      <c r="C456" s="123"/>
      <c r="D456" s="125"/>
      <c r="E456" s="124">
        <v>779</v>
      </c>
      <c r="F456" s="123"/>
      <c r="G456" s="123"/>
      <c r="H456" s="123"/>
    </row>
    <row r="457" spans="1:8" ht="14.25" x14ac:dyDescent="0.15">
      <c r="A457" s="126">
        <v>740</v>
      </c>
      <c r="B457" s="123"/>
      <c r="C457" s="123"/>
      <c r="D457" s="125"/>
      <c r="E457" s="124">
        <v>780</v>
      </c>
      <c r="F457" s="123"/>
      <c r="G457" s="123"/>
      <c r="H457" s="123"/>
    </row>
    <row r="458" spans="1:8" ht="14.25" x14ac:dyDescent="0.15">
      <c r="A458" s="126">
        <v>741</v>
      </c>
      <c r="B458" s="123"/>
      <c r="C458" s="123"/>
      <c r="D458" s="125"/>
      <c r="E458" s="124">
        <v>781</v>
      </c>
      <c r="F458" s="123"/>
      <c r="G458" s="123"/>
      <c r="H458" s="123"/>
    </row>
    <row r="459" spans="1:8" ht="14.25" x14ac:dyDescent="0.15">
      <c r="A459" s="126">
        <v>742</v>
      </c>
      <c r="B459" s="123"/>
      <c r="C459" s="123"/>
      <c r="D459" s="125"/>
      <c r="E459" s="124">
        <v>782</v>
      </c>
      <c r="F459" s="123"/>
      <c r="G459" s="123"/>
      <c r="H459" s="123"/>
    </row>
    <row r="460" spans="1:8" ht="14.25" x14ac:dyDescent="0.15">
      <c r="A460" s="126">
        <v>743</v>
      </c>
      <c r="B460" s="123"/>
      <c r="C460" s="123"/>
      <c r="D460" s="125"/>
      <c r="E460" s="124">
        <v>783</v>
      </c>
      <c r="F460" s="123"/>
      <c r="G460" s="123"/>
      <c r="H460" s="123"/>
    </row>
    <row r="461" spans="1:8" ht="14.25" x14ac:dyDescent="0.15">
      <c r="A461" s="126">
        <v>744</v>
      </c>
      <c r="B461" s="123"/>
      <c r="C461" s="123"/>
      <c r="D461" s="125"/>
      <c r="E461" s="124">
        <v>784</v>
      </c>
      <c r="F461" s="123"/>
      <c r="G461" s="123"/>
      <c r="H461" s="123"/>
    </row>
    <row r="462" spans="1:8" ht="14.25" x14ac:dyDescent="0.15">
      <c r="A462" s="126">
        <v>745</v>
      </c>
      <c r="B462" s="123"/>
      <c r="C462" s="123"/>
      <c r="D462" s="125"/>
      <c r="E462" s="124">
        <v>785</v>
      </c>
      <c r="F462" s="123"/>
      <c r="G462" s="123"/>
      <c r="H462" s="123"/>
    </row>
    <row r="463" spans="1:8" ht="14.25" x14ac:dyDescent="0.15">
      <c r="A463" s="126">
        <v>746</v>
      </c>
      <c r="B463" s="123"/>
      <c r="C463" s="123"/>
      <c r="D463" s="125"/>
      <c r="E463" s="124">
        <v>786</v>
      </c>
      <c r="F463" s="123"/>
      <c r="G463" s="123"/>
      <c r="H463" s="123"/>
    </row>
    <row r="464" spans="1:8" ht="14.25" x14ac:dyDescent="0.15">
      <c r="A464" s="126">
        <v>747</v>
      </c>
      <c r="B464" s="123"/>
      <c r="C464" s="123"/>
      <c r="D464" s="125"/>
      <c r="E464" s="124">
        <v>787</v>
      </c>
      <c r="F464" s="123"/>
      <c r="G464" s="123"/>
      <c r="H464" s="123"/>
    </row>
    <row r="465" spans="1:8" ht="14.25" x14ac:dyDescent="0.15">
      <c r="A465" s="126">
        <v>748</v>
      </c>
      <c r="B465" s="123"/>
      <c r="C465" s="123"/>
      <c r="D465" s="125"/>
      <c r="E465" s="124">
        <v>788</v>
      </c>
      <c r="F465" s="123"/>
      <c r="G465" s="123"/>
      <c r="H465" s="123"/>
    </row>
    <row r="466" spans="1:8" ht="14.25" x14ac:dyDescent="0.15">
      <c r="A466" s="126">
        <v>749</v>
      </c>
      <c r="B466" s="123"/>
      <c r="C466" s="123"/>
      <c r="D466" s="125"/>
      <c r="E466" s="124">
        <v>789</v>
      </c>
      <c r="F466" s="123"/>
      <c r="G466" s="123"/>
      <c r="H466" s="123"/>
    </row>
    <row r="467" spans="1:8" ht="14.25" x14ac:dyDescent="0.15">
      <c r="A467" s="126">
        <v>750</v>
      </c>
      <c r="B467" s="123"/>
      <c r="C467" s="123"/>
      <c r="D467" s="125"/>
      <c r="E467" s="124">
        <v>790</v>
      </c>
      <c r="F467" s="123"/>
      <c r="G467" s="123"/>
      <c r="H467" s="123"/>
    </row>
    <row r="468" spans="1:8" ht="14.25" x14ac:dyDescent="0.15">
      <c r="A468" s="126">
        <v>751</v>
      </c>
      <c r="B468" s="123"/>
      <c r="C468" s="123"/>
      <c r="D468" s="125"/>
      <c r="E468" s="124">
        <v>791</v>
      </c>
      <c r="F468" s="123"/>
      <c r="G468" s="123"/>
      <c r="H468" s="123"/>
    </row>
    <row r="469" spans="1:8" ht="14.25" x14ac:dyDescent="0.15">
      <c r="A469" s="126">
        <v>752</v>
      </c>
      <c r="B469" s="123"/>
      <c r="C469" s="123"/>
      <c r="D469" s="125"/>
      <c r="E469" s="124">
        <v>792</v>
      </c>
      <c r="F469" s="123"/>
      <c r="G469" s="123"/>
      <c r="H469" s="123"/>
    </row>
    <row r="470" spans="1:8" ht="14.25" x14ac:dyDescent="0.15">
      <c r="A470" s="126">
        <v>753</v>
      </c>
      <c r="B470" s="123"/>
      <c r="C470" s="123"/>
      <c r="D470" s="125"/>
      <c r="E470" s="124">
        <v>793</v>
      </c>
      <c r="F470" s="123"/>
      <c r="G470" s="123"/>
      <c r="H470" s="123"/>
    </row>
    <row r="471" spans="1:8" ht="14.25" x14ac:dyDescent="0.15">
      <c r="A471" s="126">
        <v>754</v>
      </c>
      <c r="B471" s="123"/>
      <c r="C471" s="123"/>
      <c r="D471" s="125"/>
      <c r="E471" s="124">
        <v>794</v>
      </c>
      <c r="F471" s="123"/>
      <c r="G471" s="123"/>
      <c r="H471" s="123"/>
    </row>
    <row r="472" spans="1:8" ht="14.25" x14ac:dyDescent="0.15">
      <c r="A472" s="126">
        <v>755</v>
      </c>
      <c r="B472" s="123"/>
      <c r="C472" s="123"/>
      <c r="D472" s="125"/>
      <c r="E472" s="124">
        <v>795</v>
      </c>
      <c r="F472" s="123"/>
      <c r="G472" s="123"/>
      <c r="H472" s="123"/>
    </row>
    <row r="473" spans="1:8" ht="14.25" x14ac:dyDescent="0.15">
      <c r="A473" s="126">
        <v>756</v>
      </c>
      <c r="B473" s="123"/>
      <c r="C473" s="123"/>
      <c r="D473" s="125"/>
      <c r="E473" s="124">
        <v>796</v>
      </c>
      <c r="F473" s="123"/>
      <c r="G473" s="123"/>
      <c r="H473" s="123"/>
    </row>
    <row r="474" spans="1:8" ht="14.25" x14ac:dyDescent="0.15">
      <c r="A474" s="126">
        <v>757</v>
      </c>
      <c r="B474" s="123"/>
      <c r="C474" s="123"/>
      <c r="D474" s="125"/>
      <c r="E474" s="124">
        <v>797</v>
      </c>
      <c r="F474" s="123"/>
      <c r="G474" s="123"/>
      <c r="H474" s="123"/>
    </row>
    <row r="475" spans="1:8" ht="14.25" x14ac:dyDescent="0.15">
      <c r="A475" s="126">
        <v>758</v>
      </c>
      <c r="B475" s="123"/>
      <c r="C475" s="123"/>
      <c r="D475" s="125"/>
      <c r="E475" s="124">
        <v>798</v>
      </c>
      <c r="F475" s="123"/>
      <c r="G475" s="123"/>
      <c r="H475" s="123"/>
    </row>
    <row r="476" spans="1:8" ht="14.25" x14ac:dyDescent="0.15">
      <c r="A476" s="126">
        <v>759</v>
      </c>
      <c r="B476" s="123"/>
      <c r="C476" s="123"/>
      <c r="D476" s="125"/>
      <c r="E476" s="124">
        <v>799</v>
      </c>
      <c r="F476" s="123"/>
      <c r="G476" s="123"/>
      <c r="H476" s="123"/>
    </row>
    <row r="477" spans="1:8" ht="14.25" x14ac:dyDescent="0.15">
      <c r="A477" s="126">
        <v>760</v>
      </c>
      <c r="B477" s="123"/>
      <c r="C477" s="123"/>
      <c r="D477" s="125"/>
      <c r="E477" s="124">
        <v>800</v>
      </c>
      <c r="F477" s="123"/>
      <c r="G477" s="123"/>
      <c r="H477" s="123"/>
    </row>
    <row r="478" spans="1:8" x14ac:dyDescent="0.15">
      <c r="A478" s="641" t="s">
        <v>252</v>
      </c>
      <c r="B478" s="641"/>
      <c r="C478" s="641"/>
      <c r="D478" s="641"/>
      <c r="E478" s="641"/>
      <c r="F478" s="641"/>
      <c r="G478" s="1"/>
      <c r="H478" s="1"/>
    </row>
    <row r="479" spans="1:8" x14ac:dyDescent="0.15">
      <c r="A479" s="641" t="s">
        <v>251</v>
      </c>
      <c r="B479" s="641"/>
      <c r="C479" s="641"/>
      <c r="D479" s="641"/>
      <c r="E479" s="641"/>
      <c r="F479" s="641"/>
      <c r="G479" s="641"/>
      <c r="H479" s="641"/>
    </row>
    <row r="480" spans="1:8" x14ac:dyDescent="0.15">
      <c r="A480" s="641" t="s">
        <v>250</v>
      </c>
      <c r="B480" s="641"/>
      <c r="C480" s="641"/>
      <c r="D480" s="641"/>
      <c r="E480" s="641"/>
      <c r="F480" s="641"/>
      <c r="G480" s="641"/>
      <c r="H480" s="641"/>
    </row>
    <row r="481" spans="1:8" s="1" customFormat="1" ht="19.5" customHeight="1" x14ac:dyDescent="0.15">
      <c r="A481" s="143" t="s">
        <v>249</v>
      </c>
      <c r="B481" s="143"/>
      <c r="C481" s="143"/>
      <c r="D481" s="143"/>
      <c r="E481" s="143"/>
      <c r="F481" s="143"/>
      <c r="G481" s="143"/>
      <c r="H481" s="143"/>
    </row>
    <row r="482" spans="1:8" x14ac:dyDescent="0.15">
      <c r="A482" s="639" t="s">
        <v>259</v>
      </c>
      <c r="B482" s="639"/>
      <c r="C482" s="639"/>
      <c r="D482" s="639"/>
      <c r="E482" s="639"/>
      <c r="F482" s="639"/>
      <c r="G482" s="639"/>
      <c r="H482" s="639"/>
    </row>
    <row r="483" spans="1:8" x14ac:dyDescent="0.15">
      <c r="A483" s="639"/>
      <c r="B483" s="639"/>
      <c r="C483" s="639"/>
      <c r="D483" s="639"/>
      <c r="E483" s="639"/>
      <c r="F483" s="639"/>
      <c r="G483" s="639"/>
      <c r="H483" s="639"/>
    </row>
    <row r="484" spans="1:8" x14ac:dyDescent="0.15">
      <c r="A484" s="130"/>
      <c r="B484" s="130"/>
      <c r="C484" s="130"/>
      <c r="D484" s="130"/>
      <c r="E484" s="130"/>
      <c r="F484" s="130"/>
      <c r="G484" s="640" t="s">
        <v>274</v>
      </c>
      <c r="H484" s="640"/>
    </row>
    <row r="485" spans="1:8" x14ac:dyDescent="0.15">
      <c r="A485" s="127" t="s">
        <v>257</v>
      </c>
      <c r="B485" s="127" t="s">
        <v>255</v>
      </c>
      <c r="C485" s="127" t="s">
        <v>254</v>
      </c>
      <c r="D485" s="129" t="s">
        <v>253</v>
      </c>
      <c r="E485" s="128" t="s">
        <v>256</v>
      </c>
      <c r="F485" s="127" t="s">
        <v>255</v>
      </c>
      <c r="G485" s="127" t="s">
        <v>254</v>
      </c>
      <c r="H485" s="127" t="s">
        <v>253</v>
      </c>
    </row>
    <row r="486" spans="1:8" ht="14.25" x14ac:dyDescent="0.15">
      <c r="A486" s="126">
        <v>801</v>
      </c>
      <c r="B486" s="123"/>
      <c r="C486" s="123"/>
      <c r="D486" s="125"/>
      <c r="E486" s="124">
        <v>841</v>
      </c>
      <c r="F486" s="123"/>
      <c r="G486" s="123"/>
      <c r="H486" s="123"/>
    </row>
    <row r="487" spans="1:8" ht="14.25" x14ac:dyDescent="0.15">
      <c r="A487" s="126">
        <v>802</v>
      </c>
      <c r="B487" s="123"/>
      <c r="C487" s="123"/>
      <c r="D487" s="125"/>
      <c r="E487" s="124">
        <v>842</v>
      </c>
      <c r="F487" s="123"/>
      <c r="G487" s="123"/>
      <c r="H487" s="123"/>
    </row>
    <row r="488" spans="1:8" ht="14.25" x14ac:dyDescent="0.15">
      <c r="A488" s="126">
        <v>803</v>
      </c>
      <c r="B488" s="123"/>
      <c r="C488" s="123"/>
      <c r="D488" s="125"/>
      <c r="E488" s="124">
        <v>843</v>
      </c>
      <c r="F488" s="123"/>
      <c r="G488" s="123"/>
      <c r="H488" s="123"/>
    </row>
    <row r="489" spans="1:8" ht="14.25" x14ac:dyDescent="0.15">
      <c r="A489" s="126">
        <v>804</v>
      </c>
      <c r="B489" s="123"/>
      <c r="C489" s="123"/>
      <c r="D489" s="125"/>
      <c r="E489" s="124">
        <v>844</v>
      </c>
      <c r="F489" s="123"/>
      <c r="G489" s="123"/>
      <c r="H489" s="123"/>
    </row>
    <row r="490" spans="1:8" ht="14.25" x14ac:dyDescent="0.15">
      <c r="A490" s="126">
        <v>805</v>
      </c>
      <c r="B490" s="123"/>
      <c r="C490" s="123"/>
      <c r="D490" s="125"/>
      <c r="E490" s="124">
        <v>845</v>
      </c>
      <c r="F490" s="123"/>
      <c r="G490" s="123"/>
      <c r="H490" s="123"/>
    </row>
    <row r="491" spans="1:8" ht="14.25" x14ac:dyDescent="0.15">
      <c r="A491" s="126">
        <v>806</v>
      </c>
      <c r="B491" s="123"/>
      <c r="C491" s="123"/>
      <c r="D491" s="125"/>
      <c r="E491" s="124">
        <v>846</v>
      </c>
      <c r="F491" s="123"/>
      <c r="G491" s="123"/>
      <c r="H491" s="123"/>
    </row>
    <row r="492" spans="1:8" ht="14.25" x14ac:dyDescent="0.15">
      <c r="A492" s="126">
        <v>807</v>
      </c>
      <c r="B492" s="123"/>
      <c r="C492" s="123"/>
      <c r="D492" s="125"/>
      <c r="E492" s="124">
        <v>847</v>
      </c>
      <c r="F492" s="123"/>
      <c r="G492" s="123"/>
      <c r="H492" s="123"/>
    </row>
    <row r="493" spans="1:8" ht="14.25" x14ac:dyDescent="0.15">
      <c r="A493" s="126">
        <v>808</v>
      </c>
      <c r="B493" s="123"/>
      <c r="C493" s="123"/>
      <c r="D493" s="125"/>
      <c r="E493" s="124">
        <v>848</v>
      </c>
      <c r="F493" s="123"/>
      <c r="G493" s="123"/>
      <c r="H493" s="123"/>
    </row>
    <row r="494" spans="1:8" ht="14.25" x14ac:dyDescent="0.15">
      <c r="A494" s="126">
        <v>809</v>
      </c>
      <c r="B494" s="123"/>
      <c r="C494" s="123"/>
      <c r="D494" s="125"/>
      <c r="E494" s="124">
        <v>849</v>
      </c>
      <c r="F494" s="123"/>
      <c r="G494" s="123"/>
      <c r="H494" s="123"/>
    </row>
    <row r="495" spans="1:8" ht="14.25" x14ac:dyDescent="0.15">
      <c r="A495" s="126">
        <v>810</v>
      </c>
      <c r="B495" s="123"/>
      <c r="C495" s="123"/>
      <c r="D495" s="125"/>
      <c r="E495" s="124">
        <v>850</v>
      </c>
      <c r="F495" s="123"/>
      <c r="G495" s="123"/>
      <c r="H495" s="123"/>
    </row>
    <row r="496" spans="1:8" ht="14.25" x14ac:dyDescent="0.15">
      <c r="A496" s="126">
        <v>811</v>
      </c>
      <c r="B496" s="123"/>
      <c r="C496" s="123"/>
      <c r="D496" s="125"/>
      <c r="E496" s="124">
        <v>851</v>
      </c>
      <c r="F496" s="123"/>
      <c r="G496" s="123"/>
      <c r="H496" s="123"/>
    </row>
    <row r="497" spans="1:8" ht="14.25" x14ac:dyDescent="0.15">
      <c r="A497" s="126">
        <v>812</v>
      </c>
      <c r="B497" s="123"/>
      <c r="C497" s="123"/>
      <c r="D497" s="125"/>
      <c r="E497" s="124">
        <v>852</v>
      </c>
      <c r="F497" s="123"/>
      <c r="G497" s="123"/>
      <c r="H497" s="123"/>
    </row>
    <row r="498" spans="1:8" ht="14.25" x14ac:dyDescent="0.15">
      <c r="A498" s="126">
        <v>813</v>
      </c>
      <c r="B498" s="123"/>
      <c r="C498" s="123"/>
      <c r="D498" s="125"/>
      <c r="E498" s="124">
        <v>853</v>
      </c>
      <c r="F498" s="123"/>
      <c r="G498" s="123"/>
      <c r="H498" s="123"/>
    </row>
    <row r="499" spans="1:8" ht="14.25" x14ac:dyDescent="0.15">
      <c r="A499" s="126">
        <v>814</v>
      </c>
      <c r="B499" s="123"/>
      <c r="C499" s="123"/>
      <c r="D499" s="125"/>
      <c r="E499" s="124">
        <v>854</v>
      </c>
      <c r="F499" s="123"/>
      <c r="G499" s="123"/>
      <c r="H499" s="123"/>
    </row>
    <row r="500" spans="1:8" ht="14.25" x14ac:dyDescent="0.15">
      <c r="A500" s="126">
        <v>815</v>
      </c>
      <c r="B500" s="123"/>
      <c r="C500" s="123"/>
      <c r="D500" s="125"/>
      <c r="E500" s="124">
        <v>855</v>
      </c>
      <c r="F500" s="123"/>
      <c r="G500" s="123"/>
      <c r="H500" s="123"/>
    </row>
    <row r="501" spans="1:8" ht="14.25" x14ac:dyDescent="0.15">
      <c r="A501" s="126">
        <v>816</v>
      </c>
      <c r="B501" s="123"/>
      <c r="C501" s="123"/>
      <c r="D501" s="125"/>
      <c r="E501" s="124">
        <v>856</v>
      </c>
      <c r="F501" s="123"/>
      <c r="G501" s="123"/>
      <c r="H501" s="123"/>
    </row>
    <row r="502" spans="1:8" ht="14.25" x14ac:dyDescent="0.15">
      <c r="A502" s="126">
        <v>817</v>
      </c>
      <c r="B502" s="123"/>
      <c r="C502" s="123"/>
      <c r="D502" s="125"/>
      <c r="E502" s="124">
        <v>857</v>
      </c>
      <c r="F502" s="123"/>
      <c r="G502" s="123"/>
      <c r="H502" s="123"/>
    </row>
    <row r="503" spans="1:8" ht="14.25" x14ac:dyDescent="0.15">
      <c r="A503" s="126">
        <v>818</v>
      </c>
      <c r="B503" s="123"/>
      <c r="C503" s="123"/>
      <c r="D503" s="125"/>
      <c r="E503" s="124">
        <v>858</v>
      </c>
      <c r="F503" s="123"/>
      <c r="G503" s="123"/>
      <c r="H503" s="123"/>
    </row>
    <row r="504" spans="1:8" ht="14.25" x14ac:dyDescent="0.15">
      <c r="A504" s="126">
        <v>819</v>
      </c>
      <c r="B504" s="123"/>
      <c r="C504" s="123"/>
      <c r="D504" s="125"/>
      <c r="E504" s="124">
        <v>859</v>
      </c>
      <c r="F504" s="123"/>
      <c r="G504" s="123"/>
      <c r="H504" s="123"/>
    </row>
    <row r="505" spans="1:8" ht="14.25" x14ac:dyDescent="0.15">
      <c r="A505" s="126">
        <v>820</v>
      </c>
      <c r="B505" s="123"/>
      <c r="C505" s="123"/>
      <c r="D505" s="125"/>
      <c r="E505" s="124">
        <v>860</v>
      </c>
      <c r="F505" s="123"/>
      <c r="G505" s="123"/>
      <c r="H505" s="123"/>
    </row>
    <row r="506" spans="1:8" ht="14.25" x14ac:dyDescent="0.15">
      <c r="A506" s="126">
        <v>821</v>
      </c>
      <c r="B506" s="123"/>
      <c r="C506" s="123"/>
      <c r="D506" s="125"/>
      <c r="E506" s="124">
        <v>861</v>
      </c>
      <c r="F506" s="123"/>
      <c r="G506" s="123"/>
      <c r="H506" s="123"/>
    </row>
    <row r="507" spans="1:8" ht="14.25" x14ac:dyDescent="0.15">
      <c r="A507" s="126">
        <v>822</v>
      </c>
      <c r="B507" s="123"/>
      <c r="C507" s="123"/>
      <c r="D507" s="125"/>
      <c r="E507" s="124">
        <v>862</v>
      </c>
      <c r="F507" s="123"/>
      <c r="G507" s="123"/>
      <c r="H507" s="123"/>
    </row>
    <row r="508" spans="1:8" ht="14.25" x14ac:dyDescent="0.15">
      <c r="A508" s="126">
        <v>823</v>
      </c>
      <c r="B508" s="123"/>
      <c r="C508" s="123"/>
      <c r="D508" s="125"/>
      <c r="E508" s="124">
        <v>863</v>
      </c>
      <c r="F508" s="123"/>
      <c r="G508" s="123"/>
      <c r="H508" s="123"/>
    </row>
    <row r="509" spans="1:8" ht="14.25" x14ac:dyDescent="0.15">
      <c r="A509" s="126">
        <v>824</v>
      </c>
      <c r="B509" s="123"/>
      <c r="C509" s="123"/>
      <c r="D509" s="125"/>
      <c r="E509" s="124">
        <v>864</v>
      </c>
      <c r="F509" s="123"/>
      <c r="G509" s="123"/>
      <c r="H509" s="123"/>
    </row>
    <row r="510" spans="1:8" ht="14.25" x14ac:dyDescent="0.15">
      <c r="A510" s="126">
        <v>825</v>
      </c>
      <c r="B510" s="123"/>
      <c r="C510" s="123"/>
      <c r="D510" s="125"/>
      <c r="E510" s="124">
        <v>865</v>
      </c>
      <c r="F510" s="123"/>
      <c r="G510" s="123"/>
      <c r="H510" s="123"/>
    </row>
    <row r="511" spans="1:8" ht="14.25" x14ac:dyDescent="0.15">
      <c r="A511" s="126">
        <v>826</v>
      </c>
      <c r="B511" s="123"/>
      <c r="C511" s="123"/>
      <c r="D511" s="125"/>
      <c r="E511" s="124">
        <v>866</v>
      </c>
      <c r="F511" s="123"/>
      <c r="G511" s="123"/>
      <c r="H511" s="123"/>
    </row>
    <row r="512" spans="1:8" ht="14.25" x14ac:dyDescent="0.15">
      <c r="A512" s="126">
        <v>827</v>
      </c>
      <c r="B512" s="123"/>
      <c r="C512" s="123"/>
      <c r="D512" s="125"/>
      <c r="E512" s="124">
        <v>867</v>
      </c>
      <c r="F512" s="123"/>
      <c r="G512" s="123"/>
      <c r="H512" s="123"/>
    </row>
    <row r="513" spans="1:8" ht="14.25" x14ac:dyDescent="0.15">
      <c r="A513" s="126">
        <v>828</v>
      </c>
      <c r="B513" s="123"/>
      <c r="C513" s="123"/>
      <c r="D513" s="125"/>
      <c r="E513" s="124">
        <v>868</v>
      </c>
      <c r="F513" s="123"/>
      <c r="G513" s="123"/>
      <c r="H513" s="123"/>
    </row>
    <row r="514" spans="1:8" ht="14.25" x14ac:dyDescent="0.15">
      <c r="A514" s="126">
        <v>829</v>
      </c>
      <c r="B514" s="123"/>
      <c r="C514" s="123"/>
      <c r="D514" s="125"/>
      <c r="E514" s="124">
        <v>869</v>
      </c>
      <c r="F514" s="123"/>
      <c r="G514" s="123"/>
      <c r="H514" s="123"/>
    </row>
    <row r="515" spans="1:8" ht="14.25" x14ac:dyDescent="0.15">
      <c r="A515" s="126">
        <v>830</v>
      </c>
      <c r="B515" s="123"/>
      <c r="C515" s="123"/>
      <c r="D515" s="125"/>
      <c r="E515" s="124">
        <v>870</v>
      </c>
      <c r="F515" s="123"/>
      <c r="G515" s="123"/>
      <c r="H515" s="123"/>
    </row>
    <row r="516" spans="1:8" ht="14.25" x14ac:dyDescent="0.15">
      <c r="A516" s="126">
        <v>831</v>
      </c>
      <c r="B516" s="123"/>
      <c r="C516" s="123"/>
      <c r="D516" s="125"/>
      <c r="E516" s="124">
        <v>871</v>
      </c>
      <c r="F516" s="123"/>
      <c r="G516" s="123"/>
      <c r="H516" s="123"/>
    </row>
    <row r="517" spans="1:8" ht="14.25" x14ac:dyDescent="0.15">
      <c r="A517" s="126">
        <v>832</v>
      </c>
      <c r="B517" s="123"/>
      <c r="C517" s="123"/>
      <c r="D517" s="125"/>
      <c r="E517" s="124">
        <v>872</v>
      </c>
      <c r="F517" s="123"/>
      <c r="G517" s="123"/>
      <c r="H517" s="123"/>
    </row>
    <row r="518" spans="1:8" ht="14.25" x14ac:dyDescent="0.15">
      <c r="A518" s="126">
        <v>833</v>
      </c>
      <c r="B518" s="123"/>
      <c r="C518" s="123"/>
      <c r="D518" s="125"/>
      <c r="E518" s="124">
        <v>873</v>
      </c>
      <c r="F518" s="123"/>
      <c r="G518" s="123"/>
      <c r="H518" s="123"/>
    </row>
    <row r="519" spans="1:8" ht="14.25" x14ac:dyDescent="0.15">
      <c r="A519" s="126">
        <v>834</v>
      </c>
      <c r="B519" s="123"/>
      <c r="C519" s="123"/>
      <c r="D519" s="125"/>
      <c r="E519" s="124">
        <v>874</v>
      </c>
      <c r="F519" s="123"/>
      <c r="G519" s="123"/>
      <c r="H519" s="123"/>
    </row>
    <row r="520" spans="1:8" ht="14.25" x14ac:dyDescent="0.15">
      <c r="A520" s="126">
        <v>835</v>
      </c>
      <c r="B520" s="123"/>
      <c r="C520" s="123"/>
      <c r="D520" s="125"/>
      <c r="E520" s="124">
        <v>875</v>
      </c>
      <c r="F520" s="123"/>
      <c r="G520" s="123"/>
      <c r="H520" s="123"/>
    </row>
    <row r="521" spans="1:8" ht="14.25" x14ac:dyDescent="0.15">
      <c r="A521" s="126">
        <v>836</v>
      </c>
      <c r="B521" s="123"/>
      <c r="C521" s="123"/>
      <c r="D521" s="125"/>
      <c r="E521" s="124">
        <v>876</v>
      </c>
      <c r="F521" s="123"/>
      <c r="G521" s="123"/>
      <c r="H521" s="123"/>
    </row>
    <row r="522" spans="1:8" ht="14.25" x14ac:dyDescent="0.15">
      <c r="A522" s="126">
        <v>837</v>
      </c>
      <c r="B522" s="123"/>
      <c r="C522" s="123"/>
      <c r="D522" s="125"/>
      <c r="E522" s="124">
        <v>877</v>
      </c>
      <c r="F522" s="123"/>
      <c r="G522" s="123"/>
      <c r="H522" s="123"/>
    </row>
    <row r="523" spans="1:8" ht="14.25" x14ac:dyDescent="0.15">
      <c r="A523" s="126">
        <v>838</v>
      </c>
      <c r="B523" s="123"/>
      <c r="C523" s="123"/>
      <c r="D523" s="125"/>
      <c r="E523" s="124">
        <v>878</v>
      </c>
      <c r="F523" s="123"/>
      <c r="G523" s="123"/>
      <c r="H523" s="123"/>
    </row>
    <row r="524" spans="1:8" ht="14.25" x14ac:dyDescent="0.15">
      <c r="A524" s="126">
        <v>839</v>
      </c>
      <c r="B524" s="123"/>
      <c r="C524" s="123"/>
      <c r="D524" s="125"/>
      <c r="E524" s="124">
        <v>879</v>
      </c>
      <c r="F524" s="123"/>
      <c r="G524" s="123"/>
      <c r="H524" s="123"/>
    </row>
    <row r="525" spans="1:8" ht="14.25" x14ac:dyDescent="0.15">
      <c r="A525" s="126">
        <v>840</v>
      </c>
      <c r="B525" s="123"/>
      <c r="C525" s="123"/>
      <c r="D525" s="125"/>
      <c r="E525" s="124">
        <v>880</v>
      </c>
      <c r="F525" s="123"/>
      <c r="G525" s="123"/>
      <c r="H525" s="123"/>
    </row>
    <row r="526" spans="1:8" x14ac:dyDescent="0.15">
      <c r="A526" s="641" t="s">
        <v>252</v>
      </c>
      <c r="B526" s="641"/>
      <c r="C526" s="641"/>
      <c r="D526" s="641"/>
      <c r="E526" s="641"/>
      <c r="F526" s="641"/>
      <c r="G526" s="1"/>
      <c r="H526" s="1"/>
    </row>
    <row r="527" spans="1:8" x14ac:dyDescent="0.15">
      <c r="A527" s="641" t="s">
        <v>251</v>
      </c>
      <c r="B527" s="641"/>
      <c r="C527" s="641"/>
      <c r="D527" s="641"/>
      <c r="E527" s="641"/>
      <c r="F527" s="641"/>
      <c r="G527" s="641"/>
      <c r="H527" s="641"/>
    </row>
    <row r="528" spans="1:8" x14ac:dyDescent="0.15">
      <c r="A528" s="641" t="s">
        <v>250</v>
      </c>
      <c r="B528" s="641"/>
      <c r="C528" s="641"/>
      <c r="D528" s="641"/>
      <c r="E528" s="641"/>
      <c r="F528" s="641"/>
      <c r="G528" s="641"/>
      <c r="H528" s="641"/>
    </row>
    <row r="529" spans="1:8" s="1" customFormat="1" ht="19.5" customHeight="1" x14ac:dyDescent="0.15">
      <c r="A529" s="143" t="s">
        <v>249</v>
      </c>
      <c r="B529" s="143"/>
      <c r="C529" s="143"/>
      <c r="D529" s="143"/>
      <c r="E529" s="143"/>
      <c r="F529" s="143"/>
      <c r="G529" s="143"/>
      <c r="H529" s="143"/>
    </row>
    <row r="530" spans="1:8" x14ac:dyDescent="0.15">
      <c r="A530" s="639" t="s">
        <v>259</v>
      </c>
      <c r="B530" s="639"/>
      <c r="C530" s="639"/>
      <c r="D530" s="639"/>
      <c r="E530" s="639"/>
      <c r="F530" s="639"/>
      <c r="G530" s="639"/>
      <c r="H530" s="639"/>
    </row>
    <row r="531" spans="1:8" x14ac:dyDescent="0.15">
      <c r="A531" s="639"/>
      <c r="B531" s="639"/>
      <c r="C531" s="639"/>
      <c r="D531" s="639"/>
      <c r="E531" s="639"/>
      <c r="F531" s="639"/>
      <c r="G531" s="639"/>
      <c r="H531" s="639"/>
    </row>
    <row r="532" spans="1:8" x14ac:dyDescent="0.15">
      <c r="A532" s="130"/>
      <c r="B532" s="130"/>
      <c r="C532" s="130"/>
      <c r="D532" s="130"/>
      <c r="E532" s="130"/>
      <c r="F532" s="130"/>
      <c r="G532" s="640" t="s">
        <v>273</v>
      </c>
      <c r="H532" s="640"/>
    </row>
    <row r="533" spans="1:8" x14ac:dyDescent="0.15">
      <c r="A533" s="127" t="s">
        <v>257</v>
      </c>
      <c r="B533" s="127" t="s">
        <v>255</v>
      </c>
      <c r="C533" s="127" t="s">
        <v>254</v>
      </c>
      <c r="D533" s="129" t="s">
        <v>253</v>
      </c>
      <c r="E533" s="128" t="s">
        <v>256</v>
      </c>
      <c r="F533" s="127" t="s">
        <v>255</v>
      </c>
      <c r="G533" s="127" t="s">
        <v>254</v>
      </c>
      <c r="H533" s="127" t="s">
        <v>253</v>
      </c>
    </row>
    <row r="534" spans="1:8" ht="14.25" x14ac:dyDescent="0.15">
      <c r="A534" s="126">
        <v>881</v>
      </c>
      <c r="B534" s="123"/>
      <c r="C534" s="123"/>
      <c r="D534" s="125"/>
      <c r="E534" s="124">
        <v>921</v>
      </c>
      <c r="F534" s="123"/>
      <c r="G534" s="123"/>
      <c r="H534" s="123"/>
    </row>
    <row r="535" spans="1:8" ht="14.25" x14ac:dyDescent="0.15">
      <c r="A535" s="126">
        <v>882</v>
      </c>
      <c r="B535" s="123"/>
      <c r="C535" s="123"/>
      <c r="D535" s="125"/>
      <c r="E535" s="124">
        <v>922</v>
      </c>
      <c r="F535" s="123"/>
      <c r="G535" s="123"/>
      <c r="H535" s="123"/>
    </row>
    <row r="536" spans="1:8" ht="14.25" x14ac:dyDescent="0.15">
      <c r="A536" s="126">
        <v>883</v>
      </c>
      <c r="B536" s="123"/>
      <c r="C536" s="123"/>
      <c r="D536" s="125"/>
      <c r="E536" s="124">
        <v>923</v>
      </c>
      <c r="F536" s="123"/>
      <c r="G536" s="123"/>
      <c r="H536" s="123"/>
    </row>
    <row r="537" spans="1:8" ht="14.25" x14ac:dyDescent="0.15">
      <c r="A537" s="126">
        <v>884</v>
      </c>
      <c r="B537" s="123"/>
      <c r="C537" s="123"/>
      <c r="D537" s="125"/>
      <c r="E537" s="124">
        <v>924</v>
      </c>
      <c r="F537" s="123"/>
      <c r="G537" s="123"/>
      <c r="H537" s="123"/>
    </row>
    <row r="538" spans="1:8" ht="14.25" x14ac:dyDescent="0.15">
      <c r="A538" s="126">
        <v>885</v>
      </c>
      <c r="B538" s="123"/>
      <c r="C538" s="123"/>
      <c r="D538" s="125"/>
      <c r="E538" s="124">
        <v>925</v>
      </c>
      <c r="F538" s="123"/>
      <c r="G538" s="123"/>
      <c r="H538" s="123"/>
    </row>
    <row r="539" spans="1:8" ht="14.25" x14ac:dyDescent="0.15">
      <c r="A539" s="126">
        <v>886</v>
      </c>
      <c r="B539" s="123"/>
      <c r="C539" s="123"/>
      <c r="D539" s="125"/>
      <c r="E539" s="124">
        <v>926</v>
      </c>
      <c r="F539" s="123"/>
      <c r="G539" s="123"/>
      <c r="H539" s="123"/>
    </row>
    <row r="540" spans="1:8" ht="14.25" x14ac:dyDescent="0.15">
      <c r="A540" s="126">
        <v>887</v>
      </c>
      <c r="B540" s="123"/>
      <c r="C540" s="123"/>
      <c r="D540" s="125"/>
      <c r="E540" s="124">
        <v>927</v>
      </c>
      <c r="F540" s="123"/>
      <c r="G540" s="123"/>
      <c r="H540" s="123"/>
    </row>
    <row r="541" spans="1:8" ht="14.25" x14ac:dyDescent="0.15">
      <c r="A541" s="126">
        <v>888</v>
      </c>
      <c r="B541" s="123"/>
      <c r="C541" s="123"/>
      <c r="D541" s="125"/>
      <c r="E541" s="124">
        <v>928</v>
      </c>
      <c r="F541" s="123"/>
      <c r="G541" s="123"/>
      <c r="H541" s="123"/>
    </row>
    <row r="542" spans="1:8" ht="14.25" x14ac:dyDescent="0.15">
      <c r="A542" s="126">
        <v>889</v>
      </c>
      <c r="B542" s="123"/>
      <c r="C542" s="123"/>
      <c r="D542" s="125"/>
      <c r="E542" s="124">
        <v>929</v>
      </c>
      <c r="F542" s="123"/>
      <c r="G542" s="123"/>
      <c r="H542" s="123"/>
    </row>
    <row r="543" spans="1:8" ht="14.25" x14ac:dyDescent="0.15">
      <c r="A543" s="126">
        <v>890</v>
      </c>
      <c r="B543" s="123"/>
      <c r="C543" s="123"/>
      <c r="D543" s="125"/>
      <c r="E543" s="124">
        <v>930</v>
      </c>
      <c r="F543" s="123"/>
      <c r="G543" s="123"/>
      <c r="H543" s="123"/>
    </row>
    <row r="544" spans="1:8" ht="14.25" x14ac:dyDescent="0.15">
      <c r="A544" s="126">
        <v>891</v>
      </c>
      <c r="B544" s="123"/>
      <c r="C544" s="123"/>
      <c r="D544" s="125"/>
      <c r="E544" s="124">
        <v>931</v>
      </c>
      <c r="F544" s="123"/>
      <c r="G544" s="123"/>
      <c r="H544" s="123"/>
    </row>
    <row r="545" spans="1:8" ht="14.25" x14ac:dyDescent="0.15">
      <c r="A545" s="126">
        <v>892</v>
      </c>
      <c r="B545" s="123"/>
      <c r="C545" s="123"/>
      <c r="D545" s="125"/>
      <c r="E545" s="124">
        <v>932</v>
      </c>
      <c r="F545" s="123"/>
      <c r="G545" s="123"/>
      <c r="H545" s="123"/>
    </row>
    <row r="546" spans="1:8" ht="14.25" x14ac:dyDescent="0.15">
      <c r="A546" s="126">
        <v>893</v>
      </c>
      <c r="B546" s="123"/>
      <c r="C546" s="123"/>
      <c r="D546" s="125"/>
      <c r="E546" s="124">
        <v>933</v>
      </c>
      <c r="F546" s="123"/>
      <c r="G546" s="123"/>
      <c r="H546" s="123"/>
    </row>
    <row r="547" spans="1:8" ht="14.25" x14ac:dyDescent="0.15">
      <c r="A547" s="126">
        <v>894</v>
      </c>
      <c r="B547" s="123"/>
      <c r="C547" s="123"/>
      <c r="D547" s="125"/>
      <c r="E547" s="124">
        <v>934</v>
      </c>
      <c r="F547" s="123"/>
      <c r="G547" s="123"/>
      <c r="H547" s="123"/>
    </row>
    <row r="548" spans="1:8" ht="14.25" x14ac:dyDescent="0.15">
      <c r="A548" s="126">
        <v>895</v>
      </c>
      <c r="B548" s="123"/>
      <c r="C548" s="123"/>
      <c r="D548" s="125"/>
      <c r="E548" s="124">
        <v>935</v>
      </c>
      <c r="F548" s="123"/>
      <c r="G548" s="123"/>
      <c r="H548" s="123"/>
    </row>
    <row r="549" spans="1:8" ht="14.25" x14ac:dyDescent="0.15">
      <c r="A549" s="126">
        <v>896</v>
      </c>
      <c r="B549" s="123"/>
      <c r="C549" s="123"/>
      <c r="D549" s="125"/>
      <c r="E549" s="124">
        <v>936</v>
      </c>
      <c r="F549" s="123"/>
      <c r="G549" s="123"/>
      <c r="H549" s="123"/>
    </row>
    <row r="550" spans="1:8" ht="14.25" x14ac:dyDescent="0.15">
      <c r="A550" s="126">
        <v>897</v>
      </c>
      <c r="B550" s="123"/>
      <c r="C550" s="123"/>
      <c r="D550" s="125"/>
      <c r="E550" s="124">
        <v>937</v>
      </c>
      <c r="F550" s="123"/>
      <c r="G550" s="123"/>
      <c r="H550" s="123"/>
    </row>
    <row r="551" spans="1:8" ht="14.25" x14ac:dyDescent="0.15">
      <c r="A551" s="126">
        <v>898</v>
      </c>
      <c r="B551" s="123"/>
      <c r="C551" s="123"/>
      <c r="D551" s="125"/>
      <c r="E551" s="124">
        <v>938</v>
      </c>
      <c r="F551" s="123"/>
      <c r="G551" s="123"/>
      <c r="H551" s="123"/>
    </row>
    <row r="552" spans="1:8" ht="14.25" x14ac:dyDescent="0.15">
      <c r="A552" s="126">
        <v>899</v>
      </c>
      <c r="B552" s="123"/>
      <c r="C552" s="123"/>
      <c r="D552" s="125"/>
      <c r="E552" s="124">
        <v>939</v>
      </c>
      <c r="F552" s="123"/>
      <c r="G552" s="123"/>
      <c r="H552" s="123"/>
    </row>
    <row r="553" spans="1:8" ht="14.25" x14ac:dyDescent="0.15">
      <c r="A553" s="126">
        <v>900</v>
      </c>
      <c r="B553" s="123"/>
      <c r="C553" s="123"/>
      <c r="D553" s="125"/>
      <c r="E553" s="124">
        <v>940</v>
      </c>
      <c r="F553" s="123"/>
      <c r="G553" s="123"/>
      <c r="H553" s="123"/>
    </row>
    <row r="554" spans="1:8" ht="14.25" x14ac:dyDescent="0.15">
      <c r="A554" s="126">
        <v>901</v>
      </c>
      <c r="B554" s="123"/>
      <c r="C554" s="123"/>
      <c r="D554" s="125"/>
      <c r="E554" s="124">
        <v>941</v>
      </c>
      <c r="F554" s="123"/>
      <c r="G554" s="123"/>
      <c r="H554" s="123"/>
    </row>
    <row r="555" spans="1:8" ht="14.25" x14ac:dyDescent="0.15">
      <c r="A555" s="126">
        <v>902</v>
      </c>
      <c r="B555" s="123"/>
      <c r="C555" s="123"/>
      <c r="D555" s="125"/>
      <c r="E555" s="124">
        <v>942</v>
      </c>
      <c r="F555" s="123"/>
      <c r="G555" s="123"/>
      <c r="H555" s="123"/>
    </row>
    <row r="556" spans="1:8" ht="14.25" x14ac:dyDescent="0.15">
      <c r="A556" s="126">
        <v>903</v>
      </c>
      <c r="B556" s="123"/>
      <c r="C556" s="123"/>
      <c r="D556" s="125"/>
      <c r="E556" s="124">
        <v>943</v>
      </c>
      <c r="F556" s="123"/>
      <c r="G556" s="123"/>
      <c r="H556" s="123"/>
    </row>
    <row r="557" spans="1:8" ht="14.25" x14ac:dyDescent="0.15">
      <c r="A557" s="126">
        <v>904</v>
      </c>
      <c r="B557" s="123"/>
      <c r="C557" s="123"/>
      <c r="D557" s="125"/>
      <c r="E557" s="124">
        <v>944</v>
      </c>
      <c r="F557" s="123"/>
      <c r="G557" s="123"/>
      <c r="H557" s="123"/>
    </row>
    <row r="558" spans="1:8" ht="14.25" x14ac:dyDescent="0.15">
      <c r="A558" s="126">
        <v>905</v>
      </c>
      <c r="B558" s="123"/>
      <c r="C558" s="123"/>
      <c r="D558" s="125"/>
      <c r="E558" s="124">
        <v>945</v>
      </c>
      <c r="F558" s="123"/>
      <c r="G558" s="123"/>
      <c r="H558" s="123"/>
    </row>
    <row r="559" spans="1:8" ht="14.25" x14ac:dyDescent="0.15">
      <c r="A559" s="126">
        <v>906</v>
      </c>
      <c r="B559" s="123"/>
      <c r="C559" s="123"/>
      <c r="D559" s="125"/>
      <c r="E559" s="124">
        <v>946</v>
      </c>
      <c r="F559" s="123"/>
      <c r="G559" s="123"/>
      <c r="H559" s="123"/>
    </row>
    <row r="560" spans="1:8" ht="14.25" x14ac:dyDescent="0.15">
      <c r="A560" s="126">
        <v>907</v>
      </c>
      <c r="B560" s="123"/>
      <c r="C560" s="123"/>
      <c r="D560" s="125"/>
      <c r="E560" s="124">
        <v>947</v>
      </c>
      <c r="F560" s="123"/>
      <c r="G560" s="123"/>
      <c r="H560" s="123"/>
    </row>
    <row r="561" spans="1:8" ht="14.25" x14ac:dyDescent="0.15">
      <c r="A561" s="126">
        <v>908</v>
      </c>
      <c r="B561" s="123"/>
      <c r="C561" s="123"/>
      <c r="D561" s="125"/>
      <c r="E561" s="124">
        <v>948</v>
      </c>
      <c r="F561" s="123"/>
      <c r="G561" s="123"/>
      <c r="H561" s="123"/>
    </row>
    <row r="562" spans="1:8" ht="14.25" x14ac:dyDescent="0.15">
      <c r="A562" s="126">
        <v>909</v>
      </c>
      <c r="B562" s="123"/>
      <c r="C562" s="123"/>
      <c r="D562" s="125"/>
      <c r="E562" s="124">
        <v>949</v>
      </c>
      <c r="F562" s="123"/>
      <c r="G562" s="123"/>
      <c r="H562" s="123"/>
    </row>
    <row r="563" spans="1:8" ht="14.25" x14ac:dyDescent="0.15">
      <c r="A563" s="126">
        <v>910</v>
      </c>
      <c r="B563" s="123"/>
      <c r="C563" s="123"/>
      <c r="D563" s="125"/>
      <c r="E563" s="124">
        <v>950</v>
      </c>
      <c r="F563" s="123"/>
      <c r="G563" s="123"/>
      <c r="H563" s="123"/>
    </row>
    <row r="564" spans="1:8" ht="14.25" x14ac:dyDescent="0.15">
      <c r="A564" s="126">
        <v>911</v>
      </c>
      <c r="B564" s="123"/>
      <c r="C564" s="123"/>
      <c r="D564" s="125"/>
      <c r="E564" s="124">
        <v>951</v>
      </c>
      <c r="F564" s="123"/>
      <c r="G564" s="123"/>
      <c r="H564" s="123"/>
    </row>
    <row r="565" spans="1:8" ht="14.25" x14ac:dyDescent="0.15">
      <c r="A565" s="126">
        <v>912</v>
      </c>
      <c r="B565" s="123"/>
      <c r="C565" s="123"/>
      <c r="D565" s="125"/>
      <c r="E565" s="124">
        <v>952</v>
      </c>
      <c r="F565" s="123"/>
      <c r="G565" s="123"/>
      <c r="H565" s="123"/>
    </row>
    <row r="566" spans="1:8" ht="14.25" x14ac:dyDescent="0.15">
      <c r="A566" s="126">
        <v>913</v>
      </c>
      <c r="B566" s="123"/>
      <c r="C566" s="123"/>
      <c r="D566" s="125"/>
      <c r="E566" s="124">
        <v>953</v>
      </c>
      <c r="F566" s="123"/>
      <c r="G566" s="123"/>
      <c r="H566" s="123"/>
    </row>
    <row r="567" spans="1:8" ht="14.25" x14ac:dyDescent="0.15">
      <c r="A567" s="126">
        <v>914</v>
      </c>
      <c r="B567" s="123"/>
      <c r="C567" s="123"/>
      <c r="D567" s="125"/>
      <c r="E567" s="124">
        <v>954</v>
      </c>
      <c r="F567" s="123"/>
      <c r="G567" s="123"/>
      <c r="H567" s="123"/>
    </row>
    <row r="568" spans="1:8" ht="14.25" x14ac:dyDescent="0.15">
      <c r="A568" s="126">
        <v>915</v>
      </c>
      <c r="B568" s="123"/>
      <c r="C568" s="123"/>
      <c r="D568" s="125"/>
      <c r="E568" s="124">
        <v>955</v>
      </c>
      <c r="F568" s="123"/>
      <c r="G568" s="123"/>
      <c r="H568" s="123"/>
    </row>
    <row r="569" spans="1:8" ht="14.25" x14ac:dyDescent="0.15">
      <c r="A569" s="126">
        <v>916</v>
      </c>
      <c r="B569" s="123"/>
      <c r="C569" s="123"/>
      <c r="D569" s="125"/>
      <c r="E569" s="124">
        <v>956</v>
      </c>
      <c r="F569" s="123"/>
      <c r="G569" s="123"/>
      <c r="H569" s="123"/>
    </row>
    <row r="570" spans="1:8" ht="14.25" x14ac:dyDescent="0.15">
      <c r="A570" s="126">
        <v>917</v>
      </c>
      <c r="B570" s="123"/>
      <c r="C570" s="123"/>
      <c r="D570" s="125"/>
      <c r="E570" s="124">
        <v>957</v>
      </c>
      <c r="F570" s="123"/>
      <c r="G570" s="123"/>
      <c r="H570" s="123"/>
    </row>
    <row r="571" spans="1:8" ht="14.25" x14ac:dyDescent="0.15">
      <c r="A571" s="126">
        <v>918</v>
      </c>
      <c r="B571" s="123"/>
      <c r="C571" s="123"/>
      <c r="D571" s="125"/>
      <c r="E571" s="124">
        <v>958</v>
      </c>
      <c r="F571" s="123"/>
      <c r="G571" s="123"/>
      <c r="H571" s="123"/>
    </row>
    <row r="572" spans="1:8" ht="14.25" x14ac:dyDescent="0.15">
      <c r="A572" s="126">
        <v>919</v>
      </c>
      <c r="B572" s="123"/>
      <c r="C572" s="123"/>
      <c r="D572" s="125"/>
      <c r="E572" s="124">
        <v>959</v>
      </c>
      <c r="F572" s="123"/>
      <c r="G572" s="123"/>
      <c r="H572" s="123"/>
    </row>
    <row r="573" spans="1:8" ht="14.25" x14ac:dyDescent="0.15">
      <c r="A573" s="126">
        <v>920</v>
      </c>
      <c r="B573" s="123"/>
      <c r="C573" s="123"/>
      <c r="D573" s="125"/>
      <c r="E573" s="124">
        <v>960</v>
      </c>
      <c r="F573" s="123"/>
      <c r="G573" s="123"/>
      <c r="H573" s="123"/>
    </row>
    <row r="574" spans="1:8" x14ac:dyDescent="0.15">
      <c r="A574" s="641" t="s">
        <v>252</v>
      </c>
      <c r="B574" s="641"/>
      <c r="C574" s="641"/>
      <c r="D574" s="641"/>
      <c r="E574" s="641"/>
      <c r="F574" s="641"/>
      <c r="G574" s="1"/>
      <c r="H574" s="1"/>
    </row>
    <row r="575" spans="1:8" x14ac:dyDescent="0.15">
      <c r="A575" s="641" t="s">
        <v>251</v>
      </c>
      <c r="B575" s="641"/>
      <c r="C575" s="641"/>
      <c r="D575" s="641"/>
      <c r="E575" s="641"/>
      <c r="F575" s="641"/>
      <c r="G575" s="641"/>
      <c r="H575" s="641"/>
    </row>
    <row r="576" spans="1:8" x14ac:dyDescent="0.15">
      <c r="A576" s="641" t="s">
        <v>250</v>
      </c>
      <c r="B576" s="641"/>
      <c r="C576" s="641"/>
      <c r="D576" s="641"/>
      <c r="E576" s="641"/>
      <c r="F576" s="641"/>
      <c r="G576" s="641"/>
      <c r="H576" s="641"/>
    </row>
    <row r="577" spans="1:8" s="1" customFormat="1" ht="19.5" customHeight="1" x14ac:dyDescent="0.15">
      <c r="A577" s="143" t="s">
        <v>249</v>
      </c>
      <c r="B577" s="143"/>
      <c r="C577" s="143"/>
      <c r="D577" s="143"/>
      <c r="E577" s="143"/>
      <c r="F577" s="143"/>
      <c r="G577" s="143"/>
      <c r="H577" s="143"/>
    </row>
    <row r="578" spans="1:8" x14ac:dyDescent="0.15">
      <c r="A578" s="639" t="s">
        <v>259</v>
      </c>
      <c r="B578" s="639"/>
      <c r="C578" s="639"/>
      <c r="D578" s="639"/>
      <c r="E578" s="639"/>
      <c r="F578" s="639"/>
      <c r="G578" s="639"/>
      <c r="H578" s="639"/>
    </row>
    <row r="579" spans="1:8" x14ac:dyDescent="0.15">
      <c r="A579" s="639"/>
      <c r="B579" s="639"/>
      <c r="C579" s="639"/>
      <c r="D579" s="639"/>
      <c r="E579" s="639"/>
      <c r="F579" s="639"/>
      <c r="G579" s="639"/>
      <c r="H579" s="639"/>
    </row>
    <row r="580" spans="1:8" x14ac:dyDescent="0.15">
      <c r="A580" s="130"/>
      <c r="B580" s="130"/>
      <c r="C580" s="130"/>
      <c r="D580" s="130"/>
      <c r="E580" s="130"/>
      <c r="F580" s="130"/>
      <c r="G580" s="640" t="s">
        <v>272</v>
      </c>
      <c r="H580" s="640"/>
    </row>
    <row r="581" spans="1:8" x14ac:dyDescent="0.15">
      <c r="A581" s="127" t="s">
        <v>257</v>
      </c>
      <c r="B581" s="127" t="s">
        <v>255</v>
      </c>
      <c r="C581" s="127" t="s">
        <v>254</v>
      </c>
      <c r="D581" s="129" t="s">
        <v>253</v>
      </c>
      <c r="E581" s="128" t="s">
        <v>256</v>
      </c>
      <c r="F581" s="127" t="s">
        <v>255</v>
      </c>
      <c r="G581" s="127" t="s">
        <v>254</v>
      </c>
      <c r="H581" s="127" t="s">
        <v>253</v>
      </c>
    </row>
    <row r="582" spans="1:8" ht="14.25" x14ac:dyDescent="0.15">
      <c r="A582" s="126">
        <v>961</v>
      </c>
      <c r="B582" s="123"/>
      <c r="C582" s="123"/>
      <c r="D582" s="125"/>
      <c r="E582" s="124">
        <v>1001</v>
      </c>
      <c r="F582" s="123"/>
      <c r="G582" s="123"/>
      <c r="H582" s="123"/>
    </row>
    <row r="583" spans="1:8" ht="14.25" x14ac:dyDescent="0.15">
      <c r="A583" s="126">
        <v>962</v>
      </c>
      <c r="B583" s="123"/>
      <c r="C583" s="123"/>
      <c r="D583" s="125"/>
      <c r="E583" s="124">
        <v>1002</v>
      </c>
      <c r="F583" s="123"/>
      <c r="G583" s="123"/>
      <c r="H583" s="123"/>
    </row>
    <row r="584" spans="1:8" ht="14.25" x14ac:dyDescent="0.15">
      <c r="A584" s="126">
        <v>963</v>
      </c>
      <c r="B584" s="123"/>
      <c r="C584" s="123"/>
      <c r="D584" s="125"/>
      <c r="E584" s="124">
        <v>1003</v>
      </c>
      <c r="F584" s="123"/>
      <c r="G584" s="123"/>
      <c r="H584" s="123"/>
    </row>
    <row r="585" spans="1:8" ht="14.25" x14ac:dyDescent="0.15">
      <c r="A585" s="126">
        <v>964</v>
      </c>
      <c r="B585" s="123"/>
      <c r="C585" s="123"/>
      <c r="D585" s="125"/>
      <c r="E585" s="124">
        <v>1004</v>
      </c>
      <c r="F585" s="123"/>
      <c r="G585" s="123"/>
      <c r="H585" s="123"/>
    </row>
    <row r="586" spans="1:8" ht="14.25" x14ac:dyDescent="0.15">
      <c r="A586" s="126">
        <v>965</v>
      </c>
      <c r="B586" s="123"/>
      <c r="C586" s="123"/>
      <c r="D586" s="125"/>
      <c r="E586" s="124">
        <v>1005</v>
      </c>
      <c r="F586" s="123"/>
      <c r="G586" s="123"/>
      <c r="H586" s="123"/>
    </row>
    <row r="587" spans="1:8" ht="14.25" x14ac:dyDescent="0.15">
      <c r="A587" s="126">
        <v>966</v>
      </c>
      <c r="B587" s="123"/>
      <c r="C587" s="123"/>
      <c r="D587" s="125"/>
      <c r="E587" s="124">
        <v>1006</v>
      </c>
      <c r="F587" s="123"/>
      <c r="G587" s="123"/>
      <c r="H587" s="123"/>
    </row>
    <row r="588" spans="1:8" ht="14.25" x14ac:dyDescent="0.15">
      <c r="A588" s="126">
        <v>967</v>
      </c>
      <c r="B588" s="123"/>
      <c r="C588" s="123"/>
      <c r="D588" s="125"/>
      <c r="E588" s="124">
        <v>1007</v>
      </c>
      <c r="F588" s="123"/>
      <c r="G588" s="123"/>
      <c r="H588" s="123"/>
    </row>
    <row r="589" spans="1:8" ht="14.25" x14ac:dyDescent="0.15">
      <c r="A589" s="126">
        <v>968</v>
      </c>
      <c r="B589" s="123"/>
      <c r="C589" s="123"/>
      <c r="D589" s="125"/>
      <c r="E589" s="124">
        <v>1008</v>
      </c>
      <c r="F589" s="123"/>
      <c r="G589" s="123"/>
      <c r="H589" s="123"/>
    </row>
    <row r="590" spans="1:8" ht="14.25" x14ac:dyDescent="0.15">
      <c r="A590" s="126">
        <v>969</v>
      </c>
      <c r="B590" s="123"/>
      <c r="C590" s="123"/>
      <c r="D590" s="125"/>
      <c r="E590" s="124">
        <v>1009</v>
      </c>
      <c r="F590" s="123"/>
      <c r="G590" s="123"/>
      <c r="H590" s="123"/>
    </row>
    <row r="591" spans="1:8" ht="14.25" x14ac:dyDescent="0.15">
      <c r="A591" s="126">
        <v>970</v>
      </c>
      <c r="B591" s="123"/>
      <c r="C591" s="123"/>
      <c r="D591" s="125"/>
      <c r="E591" s="124">
        <v>1010</v>
      </c>
      <c r="F591" s="123"/>
      <c r="G591" s="123"/>
      <c r="H591" s="123"/>
    </row>
    <row r="592" spans="1:8" ht="14.25" x14ac:dyDescent="0.15">
      <c r="A592" s="126">
        <v>971</v>
      </c>
      <c r="B592" s="123"/>
      <c r="C592" s="123"/>
      <c r="D592" s="125"/>
      <c r="E592" s="124">
        <v>1011</v>
      </c>
      <c r="F592" s="123"/>
      <c r="G592" s="123"/>
      <c r="H592" s="123"/>
    </row>
    <row r="593" spans="1:8" ht="14.25" x14ac:dyDescent="0.15">
      <c r="A593" s="126">
        <v>972</v>
      </c>
      <c r="B593" s="123"/>
      <c r="C593" s="123"/>
      <c r="D593" s="125"/>
      <c r="E593" s="124">
        <v>1012</v>
      </c>
      <c r="F593" s="123"/>
      <c r="G593" s="123"/>
      <c r="H593" s="123"/>
    </row>
    <row r="594" spans="1:8" ht="14.25" x14ac:dyDescent="0.15">
      <c r="A594" s="126">
        <v>973</v>
      </c>
      <c r="B594" s="123"/>
      <c r="C594" s="123"/>
      <c r="D594" s="125"/>
      <c r="E594" s="124">
        <v>1013</v>
      </c>
      <c r="F594" s="123"/>
      <c r="G594" s="123"/>
      <c r="H594" s="123"/>
    </row>
    <row r="595" spans="1:8" ht="14.25" x14ac:dyDescent="0.15">
      <c r="A595" s="126">
        <v>974</v>
      </c>
      <c r="B595" s="123"/>
      <c r="C595" s="123"/>
      <c r="D595" s="125"/>
      <c r="E595" s="124">
        <v>1014</v>
      </c>
      <c r="F595" s="123"/>
      <c r="G595" s="123"/>
      <c r="H595" s="123"/>
    </row>
    <row r="596" spans="1:8" ht="14.25" x14ac:dyDescent="0.15">
      <c r="A596" s="126">
        <v>975</v>
      </c>
      <c r="B596" s="123"/>
      <c r="C596" s="123"/>
      <c r="D596" s="125"/>
      <c r="E596" s="124">
        <v>1015</v>
      </c>
      <c r="F596" s="123"/>
      <c r="G596" s="123"/>
      <c r="H596" s="123"/>
    </row>
    <row r="597" spans="1:8" ht="14.25" x14ac:dyDescent="0.15">
      <c r="A597" s="126">
        <v>976</v>
      </c>
      <c r="B597" s="123"/>
      <c r="C597" s="123"/>
      <c r="D597" s="125"/>
      <c r="E597" s="124">
        <v>1016</v>
      </c>
      <c r="F597" s="123"/>
      <c r="G597" s="123"/>
      <c r="H597" s="123"/>
    </row>
    <row r="598" spans="1:8" ht="14.25" x14ac:dyDescent="0.15">
      <c r="A598" s="126">
        <v>977</v>
      </c>
      <c r="B598" s="123"/>
      <c r="C598" s="123"/>
      <c r="D598" s="125"/>
      <c r="E598" s="124">
        <v>1017</v>
      </c>
      <c r="F598" s="123"/>
      <c r="G598" s="123"/>
      <c r="H598" s="123"/>
    </row>
    <row r="599" spans="1:8" ht="14.25" x14ac:dyDescent="0.15">
      <c r="A599" s="126">
        <v>978</v>
      </c>
      <c r="B599" s="123"/>
      <c r="C599" s="123"/>
      <c r="D599" s="125"/>
      <c r="E599" s="124">
        <v>1018</v>
      </c>
      <c r="F599" s="123"/>
      <c r="G599" s="123"/>
      <c r="H599" s="123"/>
    </row>
    <row r="600" spans="1:8" ht="14.25" x14ac:dyDescent="0.15">
      <c r="A600" s="126">
        <v>979</v>
      </c>
      <c r="B600" s="123"/>
      <c r="C600" s="123"/>
      <c r="D600" s="125"/>
      <c r="E600" s="124">
        <v>1019</v>
      </c>
      <c r="F600" s="123"/>
      <c r="G600" s="123"/>
      <c r="H600" s="123"/>
    </row>
    <row r="601" spans="1:8" ht="14.25" x14ac:dyDescent="0.15">
      <c r="A601" s="126">
        <v>980</v>
      </c>
      <c r="B601" s="123"/>
      <c r="C601" s="123"/>
      <c r="D601" s="125"/>
      <c r="E601" s="124">
        <v>1020</v>
      </c>
      <c r="F601" s="123"/>
      <c r="G601" s="123"/>
      <c r="H601" s="123"/>
    </row>
    <row r="602" spans="1:8" ht="14.25" x14ac:dyDescent="0.15">
      <c r="A602" s="126">
        <v>981</v>
      </c>
      <c r="B602" s="123"/>
      <c r="C602" s="123"/>
      <c r="D602" s="125"/>
      <c r="E602" s="124">
        <v>1021</v>
      </c>
      <c r="F602" s="123"/>
      <c r="G602" s="123"/>
      <c r="H602" s="123"/>
    </row>
    <row r="603" spans="1:8" ht="14.25" x14ac:dyDescent="0.15">
      <c r="A603" s="126">
        <v>982</v>
      </c>
      <c r="B603" s="123"/>
      <c r="C603" s="123"/>
      <c r="D603" s="125"/>
      <c r="E603" s="124">
        <v>1022</v>
      </c>
      <c r="F603" s="123"/>
      <c r="G603" s="123"/>
      <c r="H603" s="123"/>
    </row>
    <row r="604" spans="1:8" ht="14.25" x14ac:dyDescent="0.15">
      <c r="A604" s="126">
        <v>983</v>
      </c>
      <c r="B604" s="123"/>
      <c r="C604" s="123"/>
      <c r="D604" s="125"/>
      <c r="E604" s="124">
        <v>1023</v>
      </c>
      <c r="F604" s="123"/>
      <c r="G604" s="123"/>
      <c r="H604" s="123"/>
    </row>
    <row r="605" spans="1:8" ht="14.25" x14ac:dyDescent="0.15">
      <c r="A605" s="126">
        <v>984</v>
      </c>
      <c r="B605" s="123"/>
      <c r="C605" s="123"/>
      <c r="D605" s="125"/>
      <c r="E605" s="124">
        <v>1024</v>
      </c>
      <c r="F605" s="123"/>
      <c r="G605" s="123"/>
      <c r="H605" s="123"/>
    </row>
    <row r="606" spans="1:8" ht="14.25" x14ac:dyDescent="0.15">
      <c r="A606" s="126">
        <v>985</v>
      </c>
      <c r="B606" s="123"/>
      <c r="C606" s="123"/>
      <c r="D606" s="125"/>
      <c r="E606" s="124">
        <v>1025</v>
      </c>
      <c r="F606" s="123"/>
      <c r="G606" s="123"/>
      <c r="H606" s="123"/>
    </row>
    <row r="607" spans="1:8" ht="14.25" x14ac:dyDescent="0.15">
      <c r="A607" s="126">
        <v>986</v>
      </c>
      <c r="B607" s="123"/>
      <c r="C607" s="123"/>
      <c r="D607" s="125"/>
      <c r="E607" s="124">
        <v>1026</v>
      </c>
      <c r="F607" s="123"/>
      <c r="G607" s="123"/>
      <c r="H607" s="123"/>
    </row>
    <row r="608" spans="1:8" ht="14.25" x14ac:dyDescent="0.15">
      <c r="A608" s="126">
        <v>987</v>
      </c>
      <c r="B608" s="123"/>
      <c r="C608" s="123"/>
      <c r="D608" s="125"/>
      <c r="E608" s="124">
        <v>1027</v>
      </c>
      <c r="F608" s="123"/>
      <c r="G608" s="123"/>
      <c r="H608" s="123"/>
    </row>
    <row r="609" spans="1:8" ht="14.25" x14ac:dyDescent="0.15">
      <c r="A609" s="126">
        <v>988</v>
      </c>
      <c r="B609" s="123"/>
      <c r="C609" s="123"/>
      <c r="D609" s="125"/>
      <c r="E609" s="124">
        <v>1028</v>
      </c>
      <c r="F609" s="123"/>
      <c r="G609" s="123"/>
      <c r="H609" s="123"/>
    </row>
    <row r="610" spans="1:8" ht="14.25" x14ac:dyDescent="0.15">
      <c r="A610" s="126">
        <v>989</v>
      </c>
      <c r="B610" s="123"/>
      <c r="C610" s="123"/>
      <c r="D610" s="125"/>
      <c r="E610" s="124">
        <v>1029</v>
      </c>
      <c r="F610" s="123"/>
      <c r="G610" s="123"/>
      <c r="H610" s="123"/>
    </row>
    <row r="611" spans="1:8" ht="14.25" x14ac:dyDescent="0.15">
      <c r="A611" s="126">
        <v>990</v>
      </c>
      <c r="B611" s="123"/>
      <c r="C611" s="123"/>
      <c r="D611" s="125"/>
      <c r="E611" s="124">
        <v>1030</v>
      </c>
      <c r="F611" s="123"/>
      <c r="G611" s="123"/>
      <c r="H611" s="123"/>
    </row>
    <row r="612" spans="1:8" ht="14.25" x14ac:dyDescent="0.15">
      <c r="A612" s="126">
        <v>991</v>
      </c>
      <c r="B612" s="123"/>
      <c r="C612" s="123"/>
      <c r="D612" s="125"/>
      <c r="E612" s="124">
        <v>1031</v>
      </c>
      <c r="F612" s="123"/>
      <c r="G612" s="123"/>
      <c r="H612" s="123"/>
    </row>
    <row r="613" spans="1:8" ht="14.25" x14ac:dyDescent="0.15">
      <c r="A613" s="126">
        <v>992</v>
      </c>
      <c r="B613" s="123"/>
      <c r="C613" s="123"/>
      <c r="D613" s="125"/>
      <c r="E613" s="124">
        <v>1032</v>
      </c>
      <c r="F613" s="123"/>
      <c r="G613" s="123"/>
      <c r="H613" s="123"/>
    </row>
    <row r="614" spans="1:8" ht="14.25" x14ac:dyDescent="0.15">
      <c r="A614" s="126">
        <v>993</v>
      </c>
      <c r="B614" s="123"/>
      <c r="C614" s="123"/>
      <c r="D614" s="125"/>
      <c r="E614" s="124">
        <v>1033</v>
      </c>
      <c r="F614" s="123"/>
      <c r="G614" s="123"/>
      <c r="H614" s="123"/>
    </row>
    <row r="615" spans="1:8" ht="14.25" x14ac:dyDescent="0.15">
      <c r="A615" s="126">
        <v>994</v>
      </c>
      <c r="B615" s="123"/>
      <c r="C615" s="123"/>
      <c r="D615" s="125"/>
      <c r="E615" s="124">
        <v>1034</v>
      </c>
      <c r="F615" s="123"/>
      <c r="G615" s="123"/>
      <c r="H615" s="123"/>
    </row>
    <row r="616" spans="1:8" ht="14.25" x14ac:dyDescent="0.15">
      <c r="A616" s="126">
        <v>995</v>
      </c>
      <c r="B616" s="123"/>
      <c r="C616" s="123"/>
      <c r="D616" s="125"/>
      <c r="E616" s="124">
        <v>1035</v>
      </c>
      <c r="F616" s="123"/>
      <c r="G616" s="123"/>
      <c r="H616" s="123"/>
    </row>
    <row r="617" spans="1:8" ht="14.25" x14ac:dyDescent="0.15">
      <c r="A617" s="126">
        <v>996</v>
      </c>
      <c r="B617" s="123"/>
      <c r="C617" s="123"/>
      <c r="D617" s="125"/>
      <c r="E617" s="124">
        <v>1036</v>
      </c>
      <c r="F617" s="123"/>
      <c r="G617" s="123"/>
      <c r="H617" s="123"/>
    </row>
    <row r="618" spans="1:8" ht="14.25" x14ac:dyDescent="0.15">
      <c r="A618" s="126">
        <v>997</v>
      </c>
      <c r="B618" s="123"/>
      <c r="C618" s="123"/>
      <c r="D618" s="125"/>
      <c r="E618" s="124">
        <v>1037</v>
      </c>
      <c r="F618" s="123"/>
      <c r="G618" s="123"/>
      <c r="H618" s="123"/>
    </row>
    <row r="619" spans="1:8" ht="14.25" x14ac:dyDescent="0.15">
      <c r="A619" s="126">
        <v>998</v>
      </c>
      <c r="B619" s="123"/>
      <c r="C619" s="123"/>
      <c r="D619" s="125"/>
      <c r="E619" s="124">
        <v>1038</v>
      </c>
      <c r="F619" s="123"/>
      <c r="G619" s="123"/>
      <c r="H619" s="123"/>
    </row>
    <row r="620" spans="1:8" ht="14.25" x14ac:dyDescent="0.15">
      <c r="A620" s="126">
        <v>999</v>
      </c>
      <c r="B620" s="123"/>
      <c r="C620" s="123"/>
      <c r="D620" s="125"/>
      <c r="E620" s="124">
        <v>1039</v>
      </c>
      <c r="F620" s="123"/>
      <c r="G620" s="123"/>
      <c r="H620" s="123"/>
    </row>
    <row r="621" spans="1:8" ht="14.25" x14ac:dyDescent="0.15">
      <c r="A621" s="126">
        <v>1000</v>
      </c>
      <c r="B621" s="123"/>
      <c r="C621" s="123"/>
      <c r="D621" s="125"/>
      <c r="E621" s="124">
        <v>1040</v>
      </c>
      <c r="F621" s="123"/>
      <c r="G621" s="123"/>
      <c r="H621" s="123"/>
    </row>
    <row r="622" spans="1:8" x14ac:dyDescent="0.15">
      <c r="A622" s="641" t="s">
        <v>252</v>
      </c>
      <c r="B622" s="641"/>
      <c r="C622" s="641"/>
      <c r="D622" s="641"/>
      <c r="E622" s="641"/>
      <c r="F622" s="641"/>
      <c r="G622" s="1"/>
      <c r="H622" s="1"/>
    </row>
    <row r="623" spans="1:8" x14ac:dyDescent="0.15">
      <c r="A623" s="641" t="s">
        <v>251</v>
      </c>
      <c r="B623" s="641"/>
      <c r="C623" s="641"/>
      <c r="D623" s="641"/>
      <c r="E623" s="641"/>
      <c r="F623" s="641"/>
      <c r="G623" s="641"/>
      <c r="H623" s="641"/>
    </row>
    <row r="624" spans="1:8" x14ac:dyDescent="0.15">
      <c r="A624" s="641" t="s">
        <v>250</v>
      </c>
      <c r="B624" s="641"/>
      <c r="C624" s="641"/>
      <c r="D624" s="641"/>
      <c r="E624" s="641"/>
      <c r="F624" s="641"/>
      <c r="G624" s="641"/>
      <c r="H624" s="641"/>
    </row>
    <row r="625" spans="1:8" s="1" customFormat="1" ht="19.5" customHeight="1" x14ac:dyDescent="0.15">
      <c r="A625" s="143" t="s">
        <v>249</v>
      </c>
      <c r="B625" s="143"/>
      <c r="C625" s="143"/>
      <c r="D625" s="143"/>
      <c r="E625" s="143"/>
      <c r="F625" s="143"/>
      <c r="G625" s="143"/>
      <c r="H625" s="143"/>
    </row>
    <row r="626" spans="1:8" x14ac:dyDescent="0.15">
      <c r="A626" s="639" t="s">
        <v>259</v>
      </c>
      <c r="B626" s="639"/>
      <c r="C626" s="639"/>
      <c r="D626" s="639"/>
      <c r="E626" s="639"/>
      <c r="F626" s="639"/>
      <c r="G626" s="639"/>
      <c r="H626" s="639"/>
    </row>
    <row r="627" spans="1:8" x14ac:dyDescent="0.15">
      <c r="A627" s="639"/>
      <c r="B627" s="639"/>
      <c r="C627" s="639"/>
      <c r="D627" s="639"/>
      <c r="E627" s="639"/>
      <c r="F627" s="639"/>
      <c r="G627" s="639"/>
      <c r="H627" s="639"/>
    </row>
    <row r="628" spans="1:8" x14ac:dyDescent="0.15">
      <c r="A628" s="130"/>
      <c r="B628" s="130"/>
      <c r="C628" s="130"/>
      <c r="D628" s="130"/>
      <c r="E628" s="130"/>
      <c r="F628" s="130"/>
      <c r="G628" s="640" t="s">
        <v>271</v>
      </c>
      <c r="H628" s="640"/>
    </row>
    <row r="629" spans="1:8" x14ac:dyDescent="0.15">
      <c r="A629" s="127" t="s">
        <v>257</v>
      </c>
      <c r="B629" s="127" t="s">
        <v>255</v>
      </c>
      <c r="C629" s="127" t="s">
        <v>254</v>
      </c>
      <c r="D629" s="129" t="s">
        <v>253</v>
      </c>
      <c r="E629" s="128" t="s">
        <v>256</v>
      </c>
      <c r="F629" s="127" t="s">
        <v>255</v>
      </c>
      <c r="G629" s="127" t="s">
        <v>254</v>
      </c>
      <c r="H629" s="127" t="s">
        <v>253</v>
      </c>
    </row>
    <row r="630" spans="1:8" ht="14.25" x14ac:dyDescent="0.15">
      <c r="A630" s="126">
        <v>1041</v>
      </c>
      <c r="B630" s="123"/>
      <c r="C630" s="123"/>
      <c r="D630" s="125"/>
      <c r="E630" s="124">
        <v>1081</v>
      </c>
      <c r="F630" s="123"/>
      <c r="G630" s="123"/>
      <c r="H630" s="123"/>
    </row>
    <row r="631" spans="1:8" ht="14.25" x14ac:dyDescent="0.15">
      <c r="A631" s="126">
        <v>1042</v>
      </c>
      <c r="B631" s="123"/>
      <c r="C631" s="123"/>
      <c r="D631" s="125"/>
      <c r="E631" s="124">
        <v>1082</v>
      </c>
      <c r="F631" s="123"/>
      <c r="G631" s="123"/>
      <c r="H631" s="123"/>
    </row>
    <row r="632" spans="1:8" ht="14.25" x14ac:dyDescent="0.15">
      <c r="A632" s="126">
        <v>1043</v>
      </c>
      <c r="B632" s="123"/>
      <c r="C632" s="123"/>
      <c r="D632" s="125"/>
      <c r="E632" s="124">
        <v>1083</v>
      </c>
      <c r="F632" s="123"/>
      <c r="G632" s="123"/>
      <c r="H632" s="123"/>
    </row>
    <row r="633" spans="1:8" ht="14.25" x14ac:dyDescent="0.15">
      <c r="A633" s="126">
        <v>1044</v>
      </c>
      <c r="B633" s="123"/>
      <c r="C633" s="123"/>
      <c r="D633" s="125"/>
      <c r="E633" s="124">
        <v>1084</v>
      </c>
      <c r="F633" s="123"/>
      <c r="G633" s="123"/>
      <c r="H633" s="123"/>
    </row>
    <row r="634" spans="1:8" ht="14.25" x14ac:dyDescent="0.15">
      <c r="A634" s="126">
        <v>1045</v>
      </c>
      <c r="B634" s="123"/>
      <c r="C634" s="123"/>
      <c r="D634" s="125"/>
      <c r="E634" s="124">
        <v>1085</v>
      </c>
      <c r="F634" s="123"/>
      <c r="G634" s="123"/>
      <c r="H634" s="123"/>
    </row>
    <row r="635" spans="1:8" ht="14.25" x14ac:dyDescent="0.15">
      <c r="A635" s="126">
        <v>1046</v>
      </c>
      <c r="B635" s="123"/>
      <c r="C635" s="123"/>
      <c r="D635" s="125"/>
      <c r="E635" s="124">
        <v>1086</v>
      </c>
      <c r="F635" s="123"/>
      <c r="G635" s="123"/>
      <c r="H635" s="123"/>
    </row>
    <row r="636" spans="1:8" ht="14.25" x14ac:dyDescent="0.15">
      <c r="A636" s="126">
        <v>1047</v>
      </c>
      <c r="B636" s="123"/>
      <c r="C636" s="123"/>
      <c r="D636" s="125"/>
      <c r="E636" s="124">
        <v>1087</v>
      </c>
      <c r="F636" s="123"/>
      <c r="G636" s="123"/>
      <c r="H636" s="123"/>
    </row>
    <row r="637" spans="1:8" ht="14.25" x14ac:dyDescent="0.15">
      <c r="A637" s="126">
        <v>1048</v>
      </c>
      <c r="B637" s="123"/>
      <c r="C637" s="123"/>
      <c r="D637" s="125"/>
      <c r="E637" s="124">
        <v>1088</v>
      </c>
      <c r="F637" s="123"/>
      <c r="G637" s="123"/>
      <c r="H637" s="123"/>
    </row>
    <row r="638" spans="1:8" ht="14.25" x14ac:dyDescent="0.15">
      <c r="A638" s="126">
        <v>1049</v>
      </c>
      <c r="B638" s="123"/>
      <c r="C638" s="123"/>
      <c r="D638" s="125"/>
      <c r="E638" s="124">
        <v>1089</v>
      </c>
      <c r="F638" s="123"/>
      <c r="G638" s="123"/>
      <c r="H638" s="123"/>
    </row>
    <row r="639" spans="1:8" ht="14.25" x14ac:dyDescent="0.15">
      <c r="A639" s="126">
        <v>1050</v>
      </c>
      <c r="B639" s="123"/>
      <c r="C639" s="123"/>
      <c r="D639" s="125"/>
      <c r="E639" s="124">
        <v>1090</v>
      </c>
      <c r="F639" s="123"/>
      <c r="G639" s="123"/>
      <c r="H639" s="123"/>
    </row>
    <row r="640" spans="1:8" ht="14.25" x14ac:dyDescent="0.15">
      <c r="A640" s="126">
        <v>1051</v>
      </c>
      <c r="B640" s="123"/>
      <c r="C640" s="123"/>
      <c r="D640" s="125"/>
      <c r="E640" s="124">
        <v>1091</v>
      </c>
      <c r="F640" s="123"/>
      <c r="G640" s="123"/>
      <c r="H640" s="123"/>
    </row>
    <row r="641" spans="1:8" ht="14.25" x14ac:dyDescent="0.15">
      <c r="A641" s="126">
        <v>1052</v>
      </c>
      <c r="B641" s="123"/>
      <c r="C641" s="123"/>
      <c r="D641" s="125"/>
      <c r="E641" s="124">
        <v>1092</v>
      </c>
      <c r="F641" s="123"/>
      <c r="G641" s="123"/>
      <c r="H641" s="123"/>
    </row>
    <row r="642" spans="1:8" ht="14.25" x14ac:dyDescent="0.15">
      <c r="A642" s="126">
        <v>1053</v>
      </c>
      <c r="B642" s="123"/>
      <c r="C642" s="123"/>
      <c r="D642" s="125"/>
      <c r="E642" s="124">
        <v>1093</v>
      </c>
      <c r="F642" s="123"/>
      <c r="G642" s="123"/>
      <c r="H642" s="123"/>
    </row>
    <row r="643" spans="1:8" ht="14.25" x14ac:dyDescent="0.15">
      <c r="A643" s="126">
        <v>1054</v>
      </c>
      <c r="B643" s="123"/>
      <c r="C643" s="123"/>
      <c r="D643" s="125"/>
      <c r="E643" s="124">
        <v>1094</v>
      </c>
      <c r="F643" s="123"/>
      <c r="G643" s="123"/>
      <c r="H643" s="123"/>
    </row>
    <row r="644" spans="1:8" ht="14.25" x14ac:dyDescent="0.15">
      <c r="A644" s="126">
        <v>1055</v>
      </c>
      <c r="B644" s="123"/>
      <c r="C644" s="123"/>
      <c r="D644" s="125"/>
      <c r="E644" s="124">
        <v>1095</v>
      </c>
      <c r="F644" s="123"/>
      <c r="G644" s="123"/>
      <c r="H644" s="123"/>
    </row>
    <row r="645" spans="1:8" ht="14.25" x14ac:dyDescent="0.15">
      <c r="A645" s="126">
        <v>1056</v>
      </c>
      <c r="B645" s="123"/>
      <c r="C645" s="123"/>
      <c r="D645" s="125"/>
      <c r="E645" s="124">
        <v>1096</v>
      </c>
      <c r="F645" s="123"/>
      <c r="G645" s="123"/>
      <c r="H645" s="123"/>
    </row>
    <row r="646" spans="1:8" ht="14.25" x14ac:dyDescent="0.15">
      <c r="A646" s="126">
        <v>1057</v>
      </c>
      <c r="B646" s="123"/>
      <c r="C646" s="123"/>
      <c r="D646" s="125"/>
      <c r="E646" s="124">
        <v>1097</v>
      </c>
      <c r="F646" s="123"/>
      <c r="G646" s="123"/>
      <c r="H646" s="123"/>
    </row>
    <row r="647" spans="1:8" ht="14.25" x14ac:dyDescent="0.15">
      <c r="A647" s="126">
        <v>1058</v>
      </c>
      <c r="B647" s="123"/>
      <c r="C647" s="123"/>
      <c r="D647" s="125"/>
      <c r="E647" s="124">
        <v>1098</v>
      </c>
      <c r="F647" s="123"/>
      <c r="G647" s="123"/>
      <c r="H647" s="123"/>
    </row>
    <row r="648" spans="1:8" ht="14.25" x14ac:dyDescent="0.15">
      <c r="A648" s="126">
        <v>1059</v>
      </c>
      <c r="B648" s="123"/>
      <c r="C648" s="123"/>
      <c r="D648" s="125"/>
      <c r="E648" s="124">
        <v>1099</v>
      </c>
      <c r="F648" s="123"/>
      <c r="G648" s="123"/>
      <c r="H648" s="123"/>
    </row>
    <row r="649" spans="1:8" ht="14.25" x14ac:dyDescent="0.15">
      <c r="A649" s="126">
        <v>1060</v>
      </c>
      <c r="B649" s="123"/>
      <c r="C649" s="123"/>
      <c r="D649" s="125"/>
      <c r="E649" s="124">
        <v>1100</v>
      </c>
      <c r="F649" s="123"/>
      <c r="G649" s="123"/>
      <c r="H649" s="123"/>
    </row>
    <row r="650" spans="1:8" ht="14.25" x14ac:dyDescent="0.15">
      <c r="A650" s="126">
        <v>1061</v>
      </c>
      <c r="B650" s="123"/>
      <c r="C650" s="123"/>
      <c r="D650" s="125"/>
      <c r="E650" s="124">
        <v>1101</v>
      </c>
      <c r="F650" s="123"/>
      <c r="G650" s="123"/>
      <c r="H650" s="123"/>
    </row>
    <row r="651" spans="1:8" ht="14.25" x14ac:dyDescent="0.15">
      <c r="A651" s="126">
        <v>1062</v>
      </c>
      <c r="B651" s="123"/>
      <c r="C651" s="123"/>
      <c r="D651" s="125"/>
      <c r="E651" s="124">
        <v>1102</v>
      </c>
      <c r="F651" s="123"/>
      <c r="G651" s="123"/>
      <c r="H651" s="123"/>
    </row>
    <row r="652" spans="1:8" ht="14.25" x14ac:dyDescent="0.15">
      <c r="A652" s="126">
        <v>1063</v>
      </c>
      <c r="B652" s="123"/>
      <c r="C652" s="123"/>
      <c r="D652" s="125"/>
      <c r="E652" s="124">
        <v>1103</v>
      </c>
      <c r="F652" s="123"/>
      <c r="G652" s="123"/>
      <c r="H652" s="123"/>
    </row>
    <row r="653" spans="1:8" ht="14.25" x14ac:dyDescent="0.15">
      <c r="A653" s="126">
        <v>1064</v>
      </c>
      <c r="B653" s="123"/>
      <c r="C653" s="123"/>
      <c r="D653" s="125"/>
      <c r="E653" s="124">
        <v>1104</v>
      </c>
      <c r="F653" s="123"/>
      <c r="G653" s="123"/>
      <c r="H653" s="123"/>
    </row>
    <row r="654" spans="1:8" ht="14.25" x14ac:dyDescent="0.15">
      <c r="A654" s="126">
        <v>1065</v>
      </c>
      <c r="B654" s="123"/>
      <c r="C654" s="123"/>
      <c r="D654" s="125"/>
      <c r="E654" s="124">
        <v>1105</v>
      </c>
      <c r="F654" s="123"/>
      <c r="G654" s="123"/>
      <c r="H654" s="123"/>
    </row>
    <row r="655" spans="1:8" ht="14.25" x14ac:dyDescent="0.15">
      <c r="A655" s="126">
        <v>1066</v>
      </c>
      <c r="B655" s="123"/>
      <c r="C655" s="123"/>
      <c r="D655" s="125"/>
      <c r="E655" s="124">
        <v>1106</v>
      </c>
      <c r="F655" s="123"/>
      <c r="G655" s="123"/>
      <c r="H655" s="123"/>
    </row>
    <row r="656" spans="1:8" ht="14.25" x14ac:dyDescent="0.15">
      <c r="A656" s="126">
        <v>1067</v>
      </c>
      <c r="B656" s="123"/>
      <c r="C656" s="123"/>
      <c r="D656" s="125"/>
      <c r="E656" s="124">
        <v>1107</v>
      </c>
      <c r="F656" s="123"/>
      <c r="G656" s="123"/>
      <c r="H656" s="123"/>
    </row>
    <row r="657" spans="1:8" ht="14.25" x14ac:dyDescent="0.15">
      <c r="A657" s="126">
        <v>1068</v>
      </c>
      <c r="B657" s="123"/>
      <c r="C657" s="123"/>
      <c r="D657" s="125"/>
      <c r="E657" s="124">
        <v>1108</v>
      </c>
      <c r="F657" s="123"/>
      <c r="G657" s="123"/>
      <c r="H657" s="123"/>
    </row>
    <row r="658" spans="1:8" ht="14.25" x14ac:dyDescent="0.15">
      <c r="A658" s="126">
        <v>1069</v>
      </c>
      <c r="B658" s="123"/>
      <c r="C658" s="123"/>
      <c r="D658" s="125"/>
      <c r="E658" s="124">
        <v>1109</v>
      </c>
      <c r="F658" s="123"/>
      <c r="G658" s="123"/>
      <c r="H658" s="123"/>
    </row>
    <row r="659" spans="1:8" ht="14.25" x14ac:dyDescent="0.15">
      <c r="A659" s="126">
        <v>1070</v>
      </c>
      <c r="B659" s="123"/>
      <c r="C659" s="123"/>
      <c r="D659" s="125"/>
      <c r="E659" s="124">
        <v>1110</v>
      </c>
      <c r="F659" s="123"/>
      <c r="G659" s="123"/>
      <c r="H659" s="123"/>
    </row>
    <row r="660" spans="1:8" ht="14.25" x14ac:dyDescent="0.15">
      <c r="A660" s="126">
        <v>1071</v>
      </c>
      <c r="B660" s="123"/>
      <c r="C660" s="123"/>
      <c r="D660" s="125"/>
      <c r="E660" s="124">
        <v>1111</v>
      </c>
      <c r="F660" s="123"/>
      <c r="G660" s="123"/>
      <c r="H660" s="123"/>
    </row>
    <row r="661" spans="1:8" ht="14.25" x14ac:dyDescent="0.15">
      <c r="A661" s="126">
        <v>1072</v>
      </c>
      <c r="B661" s="123"/>
      <c r="C661" s="123"/>
      <c r="D661" s="125"/>
      <c r="E661" s="124">
        <v>1112</v>
      </c>
      <c r="F661" s="123"/>
      <c r="G661" s="123"/>
      <c r="H661" s="123"/>
    </row>
    <row r="662" spans="1:8" ht="14.25" x14ac:dyDescent="0.15">
      <c r="A662" s="126">
        <v>1073</v>
      </c>
      <c r="B662" s="123"/>
      <c r="C662" s="123"/>
      <c r="D662" s="125"/>
      <c r="E662" s="124">
        <v>1113</v>
      </c>
      <c r="F662" s="123"/>
      <c r="G662" s="123"/>
      <c r="H662" s="123"/>
    </row>
    <row r="663" spans="1:8" ht="14.25" x14ac:dyDescent="0.15">
      <c r="A663" s="126">
        <v>1074</v>
      </c>
      <c r="B663" s="123"/>
      <c r="C663" s="123"/>
      <c r="D663" s="125"/>
      <c r="E663" s="124">
        <v>1114</v>
      </c>
      <c r="F663" s="123"/>
      <c r="G663" s="123"/>
      <c r="H663" s="123"/>
    </row>
    <row r="664" spans="1:8" ht="14.25" x14ac:dyDescent="0.15">
      <c r="A664" s="126">
        <v>1075</v>
      </c>
      <c r="B664" s="123"/>
      <c r="C664" s="123"/>
      <c r="D664" s="125"/>
      <c r="E664" s="124">
        <v>1115</v>
      </c>
      <c r="F664" s="123"/>
      <c r="G664" s="123"/>
      <c r="H664" s="123"/>
    </row>
    <row r="665" spans="1:8" ht="14.25" x14ac:dyDescent="0.15">
      <c r="A665" s="126">
        <v>1076</v>
      </c>
      <c r="B665" s="123"/>
      <c r="C665" s="123"/>
      <c r="D665" s="125"/>
      <c r="E665" s="124">
        <v>1116</v>
      </c>
      <c r="F665" s="123"/>
      <c r="G665" s="123"/>
      <c r="H665" s="123"/>
    </row>
    <row r="666" spans="1:8" ht="14.25" x14ac:dyDescent="0.15">
      <c r="A666" s="126">
        <v>1077</v>
      </c>
      <c r="B666" s="123"/>
      <c r="C666" s="123"/>
      <c r="D666" s="125"/>
      <c r="E666" s="124">
        <v>1117</v>
      </c>
      <c r="F666" s="123"/>
      <c r="G666" s="123"/>
      <c r="H666" s="123"/>
    </row>
    <row r="667" spans="1:8" ht="14.25" x14ac:dyDescent="0.15">
      <c r="A667" s="126">
        <v>1078</v>
      </c>
      <c r="B667" s="123"/>
      <c r="C667" s="123"/>
      <c r="D667" s="125"/>
      <c r="E667" s="124">
        <v>1118</v>
      </c>
      <c r="F667" s="123"/>
      <c r="G667" s="123"/>
      <c r="H667" s="123"/>
    </row>
    <row r="668" spans="1:8" ht="14.25" x14ac:dyDescent="0.15">
      <c r="A668" s="126">
        <v>1079</v>
      </c>
      <c r="B668" s="123"/>
      <c r="C668" s="123"/>
      <c r="D668" s="125"/>
      <c r="E668" s="124">
        <v>1119</v>
      </c>
      <c r="F668" s="123"/>
      <c r="G668" s="123"/>
      <c r="H668" s="123"/>
    </row>
    <row r="669" spans="1:8" ht="14.25" x14ac:dyDescent="0.15">
      <c r="A669" s="126">
        <v>1080</v>
      </c>
      <c r="B669" s="123"/>
      <c r="C669" s="123"/>
      <c r="D669" s="125"/>
      <c r="E669" s="124">
        <v>1120</v>
      </c>
      <c r="F669" s="123"/>
      <c r="G669" s="123"/>
      <c r="H669" s="123"/>
    </row>
    <row r="670" spans="1:8" x14ac:dyDescent="0.15">
      <c r="A670" s="641" t="s">
        <v>252</v>
      </c>
      <c r="B670" s="641"/>
      <c r="C670" s="641"/>
      <c r="D670" s="641"/>
      <c r="E670" s="641"/>
      <c r="F670" s="641"/>
      <c r="G670" s="1"/>
      <c r="H670" s="1"/>
    </row>
    <row r="671" spans="1:8" x14ac:dyDescent="0.15">
      <c r="A671" s="641" t="s">
        <v>251</v>
      </c>
      <c r="B671" s="641"/>
      <c r="C671" s="641"/>
      <c r="D671" s="641"/>
      <c r="E671" s="641"/>
      <c r="F671" s="641"/>
      <c r="G671" s="641"/>
      <c r="H671" s="641"/>
    </row>
    <row r="672" spans="1:8" x14ac:dyDescent="0.15">
      <c r="A672" s="641" t="s">
        <v>250</v>
      </c>
      <c r="B672" s="641"/>
      <c r="C672" s="641"/>
      <c r="D672" s="641"/>
      <c r="E672" s="641"/>
      <c r="F672" s="641"/>
      <c r="G672" s="641"/>
      <c r="H672" s="641"/>
    </row>
    <row r="673" spans="1:8" s="1" customFormat="1" ht="19.5" customHeight="1" x14ac:dyDescent="0.15">
      <c r="A673" s="143" t="s">
        <v>249</v>
      </c>
      <c r="B673" s="143"/>
      <c r="C673" s="143"/>
      <c r="D673" s="143"/>
      <c r="E673" s="143"/>
      <c r="F673" s="143"/>
      <c r="G673" s="143"/>
      <c r="H673" s="143"/>
    </row>
    <row r="674" spans="1:8" x14ac:dyDescent="0.15">
      <c r="A674" s="639" t="s">
        <v>259</v>
      </c>
      <c r="B674" s="639"/>
      <c r="C674" s="639"/>
      <c r="D674" s="639"/>
      <c r="E674" s="639"/>
      <c r="F674" s="639"/>
      <c r="G674" s="639"/>
      <c r="H674" s="639"/>
    </row>
    <row r="675" spans="1:8" x14ac:dyDescent="0.15">
      <c r="A675" s="639"/>
      <c r="B675" s="639"/>
      <c r="C675" s="639"/>
      <c r="D675" s="639"/>
      <c r="E675" s="639"/>
      <c r="F675" s="639"/>
      <c r="G675" s="639"/>
      <c r="H675" s="639"/>
    </row>
    <row r="676" spans="1:8" x14ac:dyDescent="0.15">
      <c r="A676" s="130"/>
      <c r="B676" s="130"/>
      <c r="C676" s="130"/>
      <c r="D676" s="130"/>
      <c r="E676" s="130"/>
      <c r="F676" s="130"/>
      <c r="G676" s="640" t="s">
        <v>270</v>
      </c>
      <c r="H676" s="640"/>
    </row>
    <row r="677" spans="1:8" x14ac:dyDescent="0.15">
      <c r="A677" s="127" t="s">
        <v>257</v>
      </c>
      <c r="B677" s="127" t="s">
        <v>255</v>
      </c>
      <c r="C677" s="127" t="s">
        <v>254</v>
      </c>
      <c r="D677" s="129" t="s">
        <v>253</v>
      </c>
      <c r="E677" s="128" t="s">
        <v>256</v>
      </c>
      <c r="F677" s="127" t="s">
        <v>255</v>
      </c>
      <c r="G677" s="127" t="s">
        <v>254</v>
      </c>
      <c r="H677" s="127" t="s">
        <v>253</v>
      </c>
    </row>
    <row r="678" spans="1:8" ht="14.25" x14ac:dyDescent="0.15">
      <c r="A678" s="126">
        <v>1121</v>
      </c>
      <c r="B678" s="123"/>
      <c r="C678" s="123"/>
      <c r="D678" s="125"/>
      <c r="E678" s="124">
        <v>1161</v>
      </c>
      <c r="F678" s="123"/>
      <c r="G678" s="123"/>
      <c r="H678" s="123"/>
    </row>
    <row r="679" spans="1:8" ht="14.25" x14ac:dyDescent="0.15">
      <c r="A679" s="126">
        <v>1122</v>
      </c>
      <c r="B679" s="123"/>
      <c r="C679" s="123"/>
      <c r="D679" s="125"/>
      <c r="E679" s="124">
        <v>1162</v>
      </c>
      <c r="F679" s="123"/>
      <c r="G679" s="123"/>
      <c r="H679" s="123"/>
    </row>
    <row r="680" spans="1:8" ht="14.25" x14ac:dyDescent="0.15">
      <c r="A680" s="126">
        <v>1123</v>
      </c>
      <c r="B680" s="123"/>
      <c r="C680" s="123"/>
      <c r="D680" s="125"/>
      <c r="E680" s="124">
        <v>1163</v>
      </c>
      <c r="F680" s="123"/>
      <c r="G680" s="123"/>
      <c r="H680" s="123"/>
    </row>
    <row r="681" spans="1:8" ht="14.25" x14ac:dyDescent="0.15">
      <c r="A681" s="126">
        <v>1124</v>
      </c>
      <c r="B681" s="123"/>
      <c r="C681" s="123"/>
      <c r="D681" s="125"/>
      <c r="E681" s="124">
        <v>1164</v>
      </c>
      <c r="F681" s="123"/>
      <c r="G681" s="123"/>
      <c r="H681" s="123"/>
    </row>
    <row r="682" spans="1:8" ht="14.25" x14ac:dyDescent="0.15">
      <c r="A682" s="126">
        <v>1125</v>
      </c>
      <c r="B682" s="123"/>
      <c r="C682" s="123"/>
      <c r="D682" s="125"/>
      <c r="E682" s="124">
        <v>1165</v>
      </c>
      <c r="F682" s="123"/>
      <c r="G682" s="123"/>
      <c r="H682" s="123"/>
    </row>
    <row r="683" spans="1:8" ht="14.25" x14ac:dyDescent="0.15">
      <c r="A683" s="126">
        <v>1126</v>
      </c>
      <c r="B683" s="123"/>
      <c r="C683" s="123"/>
      <c r="D683" s="125"/>
      <c r="E683" s="124">
        <v>1166</v>
      </c>
      <c r="F683" s="123"/>
      <c r="G683" s="123"/>
      <c r="H683" s="123"/>
    </row>
    <row r="684" spans="1:8" ht="14.25" x14ac:dyDescent="0.15">
      <c r="A684" s="126">
        <v>1127</v>
      </c>
      <c r="B684" s="123"/>
      <c r="C684" s="123"/>
      <c r="D684" s="125"/>
      <c r="E684" s="124">
        <v>1167</v>
      </c>
      <c r="F684" s="123"/>
      <c r="G684" s="123"/>
      <c r="H684" s="123"/>
    </row>
    <row r="685" spans="1:8" ht="14.25" x14ac:dyDescent="0.15">
      <c r="A685" s="126">
        <v>1128</v>
      </c>
      <c r="B685" s="123"/>
      <c r="C685" s="123"/>
      <c r="D685" s="125"/>
      <c r="E685" s="124">
        <v>1168</v>
      </c>
      <c r="F685" s="123"/>
      <c r="G685" s="123"/>
      <c r="H685" s="123"/>
    </row>
    <row r="686" spans="1:8" ht="14.25" x14ac:dyDescent="0.15">
      <c r="A686" s="126">
        <v>1129</v>
      </c>
      <c r="B686" s="123"/>
      <c r="C686" s="123"/>
      <c r="D686" s="125"/>
      <c r="E686" s="124">
        <v>1169</v>
      </c>
      <c r="F686" s="123"/>
      <c r="G686" s="123"/>
      <c r="H686" s="123"/>
    </row>
    <row r="687" spans="1:8" ht="14.25" x14ac:dyDescent="0.15">
      <c r="A687" s="126">
        <v>1130</v>
      </c>
      <c r="B687" s="123"/>
      <c r="C687" s="123"/>
      <c r="D687" s="125"/>
      <c r="E687" s="124">
        <v>1170</v>
      </c>
      <c r="F687" s="123"/>
      <c r="G687" s="123"/>
      <c r="H687" s="123"/>
    </row>
    <row r="688" spans="1:8" ht="14.25" x14ac:dyDescent="0.15">
      <c r="A688" s="126">
        <v>1131</v>
      </c>
      <c r="B688" s="123"/>
      <c r="C688" s="123"/>
      <c r="D688" s="125"/>
      <c r="E688" s="124">
        <v>1171</v>
      </c>
      <c r="F688" s="123"/>
      <c r="G688" s="123"/>
      <c r="H688" s="123"/>
    </row>
    <row r="689" spans="1:8" ht="14.25" x14ac:dyDescent="0.15">
      <c r="A689" s="126">
        <v>1132</v>
      </c>
      <c r="B689" s="123"/>
      <c r="C689" s="123"/>
      <c r="D689" s="125"/>
      <c r="E689" s="124">
        <v>1172</v>
      </c>
      <c r="F689" s="123"/>
      <c r="G689" s="123"/>
      <c r="H689" s="123"/>
    </row>
    <row r="690" spans="1:8" ht="14.25" x14ac:dyDescent="0.15">
      <c r="A690" s="126">
        <v>1133</v>
      </c>
      <c r="B690" s="123"/>
      <c r="C690" s="123"/>
      <c r="D690" s="125"/>
      <c r="E690" s="124">
        <v>1173</v>
      </c>
      <c r="F690" s="123"/>
      <c r="G690" s="123"/>
      <c r="H690" s="123"/>
    </row>
    <row r="691" spans="1:8" ht="14.25" x14ac:dyDescent="0.15">
      <c r="A691" s="126">
        <v>1134</v>
      </c>
      <c r="B691" s="123"/>
      <c r="C691" s="123"/>
      <c r="D691" s="125"/>
      <c r="E691" s="124">
        <v>1174</v>
      </c>
      <c r="F691" s="123"/>
      <c r="G691" s="123"/>
      <c r="H691" s="123"/>
    </row>
    <row r="692" spans="1:8" ht="14.25" x14ac:dyDescent="0.15">
      <c r="A692" s="126">
        <v>1135</v>
      </c>
      <c r="B692" s="123"/>
      <c r="C692" s="123"/>
      <c r="D692" s="125"/>
      <c r="E692" s="124">
        <v>1175</v>
      </c>
      <c r="F692" s="123"/>
      <c r="G692" s="123"/>
      <c r="H692" s="123"/>
    </row>
    <row r="693" spans="1:8" ht="14.25" x14ac:dyDescent="0.15">
      <c r="A693" s="126">
        <v>1136</v>
      </c>
      <c r="B693" s="123"/>
      <c r="C693" s="123"/>
      <c r="D693" s="125"/>
      <c r="E693" s="124">
        <v>1176</v>
      </c>
      <c r="F693" s="123"/>
      <c r="G693" s="123"/>
      <c r="H693" s="123"/>
    </row>
    <row r="694" spans="1:8" ht="14.25" x14ac:dyDescent="0.15">
      <c r="A694" s="126">
        <v>1137</v>
      </c>
      <c r="B694" s="123"/>
      <c r="C694" s="123"/>
      <c r="D694" s="125"/>
      <c r="E694" s="124">
        <v>1177</v>
      </c>
      <c r="F694" s="123"/>
      <c r="G694" s="123"/>
      <c r="H694" s="123"/>
    </row>
    <row r="695" spans="1:8" ht="14.25" x14ac:dyDescent="0.15">
      <c r="A695" s="126">
        <v>1138</v>
      </c>
      <c r="B695" s="123"/>
      <c r="C695" s="123"/>
      <c r="D695" s="125"/>
      <c r="E695" s="124">
        <v>1178</v>
      </c>
      <c r="F695" s="123"/>
      <c r="G695" s="123"/>
      <c r="H695" s="123"/>
    </row>
    <row r="696" spans="1:8" ht="14.25" x14ac:dyDescent="0.15">
      <c r="A696" s="126">
        <v>1139</v>
      </c>
      <c r="B696" s="123"/>
      <c r="C696" s="123"/>
      <c r="D696" s="125"/>
      <c r="E696" s="124">
        <v>1179</v>
      </c>
      <c r="F696" s="123"/>
      <c r="G696" s="123"/>
      <c r="H696" s="123"/>
    </row>
    <row r="697" spans="1:8" ht="14.25" x14ac:dyDescent="0.15">
      <c r="A697" s="126">
        <v>1140</v>
      </c>
      <c r="B697" s="123"/>
      <c r="C697" s="123"/>
      <c r="D697" s="125"/>
      <c r="E697" s="124">
        <v>1180</v>
      </c>
      <c r="F697" s="123"/>
      <c r="G697" s="123"/>
      <c r="H697" s="123"/>
    </row>
    <row r="698" spans="1:8" ht="14.25" x14ac:dyDescent="0.15">
      <c r="A698" s="126">
        <v>1141</v>
      </c>
      <c r="B698" s="123"/>
      <c r="C698" s="123"/>
      <c r="D698" s="125"/>
      <c r="E698" s="124">
        <v>1181</v>
      </c>
      <c r="F698" s="123"/>
      <c r="G698" s="123"/>
      <c r="H698" s="123"/>
    </row>
    <row r="699" spans="1:8" ht="14.25" x14ac:dyDescent="0.15">
      <c r="A699" s="126">
        <v>1142</v>
      </c>
      <c r="B699" s="123"/>
      <c r="C699" s="123"/>
      <c r="D699" s="125"/>
      <c r="E699" s="124">
        <v>1182</v>
      </c>
      <c r="F699" s="123"/>
      <c r="G699" s="123"/>
      <c r="H699" s="123"/>
    </row>
    <row r="700" spans="1:8" ht="14.25" x14ac:dyDescent="0.15">
      <c r="A700" s="126">
        <v>1143</v>
      </c>
      <c r="B700" s="123"/>
      <c r="C700" s="123"/>
      <c r="D700" s="125"/>
      <c r="E700" s="124">
        <v>1183</v>
      </c>
      <c r="F700" s="123"/>
      <c r="G700" s="123"/>
      <c r="H700" s="123"/>
    </row>
    <row r="701" spans="1:8" ht="14.25" x14ac:dyDescent="0.15">
      <c r="A701" s="126">
        <v>1144</v>
      </c>
      <c r="B701" s="123"/>
      <c r="C701" s="123"/>
      <c r="D701" s="125"/>
      <c r="E701" s="124">
        <v>1184</v>
      </c>
      <c r="F701" s="123"/>
      <c r="G701" s="123"/>
      <c r="H701" s="123"/>
    </row>
    <row r="702" spans="1:8" ht="14.25" x14ac:dyDescent="0.15">
      <c r="A702" s="126">
        <v>1145</v>
      </c>
      <c r="B702" s="123"/>
      <c r="C702" s="123"/>
      <c r="D702" s="125"/>
      <c r="E702" s="124">
        <v>1185</v>
      </c>
      <c r="F702" s="123"/>
      <c r="G702" s="123"/>
      <c r="H702" s="123"/>
    </row>
    <row r="703" spans="1:8" ht="14.25" x14ac:dyDescent="0.15">
      <c r="A703" s="126">
        <v>1146</v>
      </c>
      <c r="B703" s="123"/>
      <c r="C703" s="123"/>
      <c r="D703" s="125"/>
      <c r="E703" s="124">
        <v>1186</v>
      </c>
      <c r="F703" s="123"/>
      <c r="G703" s="123"/>
      <c r="H703" s="123"/>
    </row>
    <row r="704" spans="1:8" ht="14.25" x14ac:dyDescent="0.15">
      <c r="A704" s="126">
        <v>1147</v>
      </c>
      <c r="B704" s="123"/>
      <c r="C704" s="123"/>
      <c r="D704" s="125"/>
      <c r="E704" s="124">
        <v>1187</v>
      </c>
      <c r="F704" s="123"/>
      <c r="G704" s="123"/>
      <c r="H704" s="123"/>
    </row>
    <row r="705" spans="1:8" ht="14.25" x14ac:dyDescent="0.15">
      <c r="A705" s="126">
        <v>1148</v>
      </c>
      <c r="B705" s="123"/>
      <c r="C705" s="123"/>
      <c r="D705" s="125"/>
      <c r="E705" s="124">
        <v>1188</v>
      </c>
      <c r="F705" s="123"/>
      <c r="G705" s="123"/>
      <c r="H705" s="123"/>
    </row>
    <row r="706" spans="1:8" ht="14.25" x14ac:dyDescent="0.15">
      <c r="A706" s="126">
        <v>1149</v>
      </c>
      <c r="B706" s="123"/>
      <c r="C706" s="123"/>
      <c r="D706" s="125"/>
      <c r="E706" s="124">
        <v>1189</v>
      </c>
      <c r="F706" s="123"/>
      <c r="G706" s="123"/>
      <c r="H706" s="123"/>
    </row>
    <row r="707" spans="1:8" ht="14.25" x14ac:dyDescent="0.15">
      <c r="A707" s="126">
        <v>1150</v>
      </c>
      <c r="B707" s="123"/>
      <c r="C707" s="123"/>
      <c r="D707" s="125"/>
      <c r="E707" s="124">
        <v>1190</v>
      </c>
      <c r="F707" s="123"/>
      <c r="G707" s="123"/>
      <c r="H707" s="123"/>
    </row>
    <row r="708" spans="1:8" ht="14.25" x14ac:dyDescent="0.15">
      <c r="A708" s="126">
        <v>1151</v>
      </c>
      <c r="B708" s="123"/>
      <c r="C708" s="123"/>
      <c r="D708" s="125"/>
      <c r="E708" s="124">
        <v>1191</v>
      </c>
      <c r="F708" s="123"/>
      <c r="G708" s="123"/>
      <c r="H708" s="123"/>
    </row>
    <row r="709" spans="1:8" ht="14.25" x14ac:dyDescent="0.15">
      <c r="A709" s="126">
        <v>1152</v>
      </c>
      <c r="B709" s="123"/>
      <c r="C709" s="123"/>
      <c r="D709" s="125"/>
      <c r="E709" s="124">
        <v>1192</v>
      </c>
      <c r="F709" s="123"/>
      <c r="G709" s="123"/>
      <c r="H709" s="123"/>
    </row>
    <row r="710" spans="1:8" ht="14.25" x14ac:dyDescent="0.15">
      <c r="A710" s="126">
        <v>1153</v>
      </c>
      <c r="B710" s="123"/>
      <c r="C710" s="123"/>
      <c r="D710" s="125"/>
      <c r="E710" s="124">
        <v>1193</v>
      </c>
      <c r="F710" s="123"/>
      <c r="G710" s="123"/>
      <c r="H710" s="123"/>
    </row>
    <row r="711" spans="1:8" ht="14.25" x14ac:dyDescent="0.15">
      <c r="A711" s="126">
        <v>1154</v>
      </c>
      <c r="B711" s="123"/>
      <c r="C711" s="123"/>
      <c r="D711" s="125"/>
      <c r="E711" s="124">
        <v>1194</v>
      </c>
      <c r="F711" s="123"/>
      <c r="G711" s="123"/>
      <c r="H711" s="123"/>
    </row>
    <row r="712" spans="1:8" ht="14.25" x14ac:dyDescent="0.15">
      <c r="A712" s="126">
        <v>1155</v>
      </c>
      <c r="B712" s="123"/>
      <c r="C712" s="123"/>
      <c r="D712" s="125"/>
      <c r="E712" s="124">
        <v>1195</v>
      </c>
      <c r="F712" s="123"/>
      <c r="G712" s="123"/>
      <c r="H712" s="123"/>
    </row>
    <row r="713" spans="1:8" ht="14.25" x14ac:dyDescent="0.15">
      <c r="A713" s="126">
        <v>1156</v>
      </c>
      <c r="B713" s="123"/>
      <c r="C713" s="123"/>
      <c r="D713" s="125"/>
      <c r="E713" s="124">
        <v>1196</v>
      </c>
      <c r="F713" s="123"/>
      <c r="G713" s="123"/>
      <c r="H713" s="123"/>
    </row>
    <row r="714" spans="1:8" ht="14.25" x14ac:dyDescent="0.15">
      <c r="A714" s="126">
        <v>1157</v>
      </c>
      <c r="B714" s="123"/>
      <c r="C714" s="123"/>
      <c r="D714" s="125"/>
      <c r="E714" s="124">
        <v>1197</v>
      </c>
      <c r="F714" s="123"/>
      <c r="G714" s="123"/>
      <c r="H714" s="123"/>
    </row>
    <row r="715" spans="1:8" ht="14.25" x14ac:dyDescent="0.15">
      <c r="A715" s="126">
        <v>1158</v>
      </c>
      <c r="B715" s="123"/>
      <c r="C715" s="123"/>
      <c r="D715" s="125"/>
      <c r="E715" s="124">
        <v>1198</v>
      </c>
      <c r="F715" s="123"/>
      <c r="G715" s="123"/>
      <c r="H715" s="123"/>
    </row>
    <row r="716" spans="1:8" ht="14.25" x14ac:dyDescent="0.15">
      <c r="A716" s="126">
        <v>1159</v>
      </c>
      <c r="B716" s="123"/>
      <c r="C716" s="123"/>
      <c r="D716" s="125"/>
      <c r="E716" s="124">
        <v>1199</v>
      </c>
      <c r="F716" s="123"/>
      <c r="G716" s="123"/>
      <c r="H716" s="123"/>
    </row>
    <row r="717" spans="1:8" ht="14.25" x14ac:dyDescent="0.15">
      <c r="A717" s="126">
        <v>1160</v>
      </c>
      <c r="B717" s="123"/>
      <c r="C717" s="123"/>
      <c r="D717" s="125"/>
      <c r="E717" s="124">
        <v>1200</v>
      </c>
      <c r="F717" s="123"/>
      <c r="G717" s="123"/>
      <c r="H717" s="123"/>
    </row>
    <row r="718" spans="1:8" x14ac:dyDescent="0.15">
      <c r="A718" s="641" t="s">
        <v>252</v>
      </c>
      <c r="B718" s="641"/>
      <c r="C718" s="641"/>
      <c r="D718" s="641"/>
      <c r="E718" s="641"/>
      <c r="F718" s="641"/>
      <c r="G718" s="1"/>
      <c r="H718" s="1"/>
    </row>
    <row r="719" spans="1:8" x14ac:dyDescent="0.15">
      <c r="A719" s="641" t="s">
        <v>251</v>
      </c>
      <c r="B719" s="641"/>
      <c r="C719" s="641"/>
      <c r="D719" s="641"/>
      <c r="E719" s="641"/>
      <c r="F719" s="641"/>
      <c r="G719" s="641"/>
      <c r="H719" s="641"/>
    </row>
    <row r="720" spans="1:8" x14ac:dyDescent="0.15">
      <c r="A720" s="641" t="s">
        <v>250</v>
      </c>
      <c r="B720" s="641"/>
      <c r="C720" s="641"/>
      <c r="D720" s="641"/>
      <c r="E720" s="641"/>
      <c r="F720" s="641"/>
      <c r="G720" s="641"/>
      <c r="H720" s="641"/>
    </row>
    <row r="721" spans="1:8" s="1" customFormat="1" ht="19.5" customHeight="1" x14ac:dyDescent="0.15">
      <c r="A721" s="143" t="s">
        <v>249</v>
      </c>
      <c r="B721" s="143"/>
      <c r="C721" s="143"/>
      <c r="D721" s="143"/>
      <c r="E721" s="143"/>
      <c r="F721" s="143"/>
      <c r="G721" s="143"/>
      <c r="H721" s="143"/>
    </row>
    <row r="722" spans="1:8" x14ac:dyDescent="0.15">
      <c r="A722" s="639" t="s">
        <v>259</v>
      </c>
      <c r="B722" s="639"/>
      <c r="C722" s="639"/>
      <c r="D722" s="639"/>
      <c r="E722" s="639"/>
      <c r="F722" s="639"/>
      <c r="G722" s="639"/>
      <c r="H722" s="639"/>
    </row>
    <row r="723" spans="1:8" x14ac:dyDescent="0.15">
      <c r="A723" s="639"/>
      <c r="B723" s="639"/>
      <c r="C723" s="639"/>
      <c r="D723" s="639"/>
      <c r="E723" s="639"/>
      <c r="F723" s="639"/>
      <c r="G723" s="639"/>
      <c r="H723" s="639"/>
    </row>
    <row r="724" spans="1:8" x14ac:dyDescent="0.15">
      <c r="A724" s="130"/>
      <c r="B724" s="130"/>
      <c r="C724" s="130"/>
      <c r="D724" s="130"/>
      <c r="E724" s="130"/>
      <c r="F724" s="130"/>
      <c r="G724" s="640" t="s">
        <v>269</v>
      </c>
      <c r="H724" s="640"/>
    </row>
    <row r="725" spans="1:8" x14ac:dyDescent="0.15">
      <c r="A725" s="127" t="s">
        <v>257</v>
      </c>
      <c r="B725" s="127" t="s">
        <v>255</v>
      </c>
      <c r="C725" s="127" t="s">
        <v>254</v>
      </c>
      <c r="D725" s="129" t="s">
        <v>253</v>
      </c>
      <c r="E725" s="128" t="s">
        <v>256</v>
      </c>
      <c r="F725" s="127" t="s">
        <v>255</v>
      </c>
      <c r="G725" s="127" t="s">
        <v>254</v>
      </c>
      <c r="H725" s="127" t="s">
        <v>253</v>
      </c>
    </row>
    <row r="726" spans="1:8" ht="14.25" x14ac:dyDescent="0.15">
      <c r="A726" s="126">
        <v>1201</v>
      </c>
      <c r="B726" s="123"/>
      <c r="C726" s="123"/>
      <c r="D726" s="125"/>
      <c r="E726" s="124">
        <v>1241</v>
      </c>
      <c r="F726" s="123"/>
      <c r="G726" s="123"/>
      <c r="H726" s="123"/>
    </row>
    <row r="727" spans="1:8" ht="14.25" x14ac:dyDescent="0.15">
      <c r="A727" s="126">
        <v>1202</v>
      </c>
      <c r="B727" s="123"/>
      <c r="C727" s="123"/>
      <c r="D727" s="125"/>
      <c r="E727" s="124">
        <v>1242</v>
      </c>
      <c r="F727" s="123"/>
      <c r="G727" s="123"/>
      <c r="H727" s="123"/>
    </row>
    <row r="728" spans="1:8" ht="14.25" x14ac:dyDescent="0.15">
      <c r="A728" s="126">
        <v>1203</v>
      </c>
      <c r="B728" s="123"/>
      <c r="C728" s="123"/>
      <c r="D728" s="125"/>
      <c r="E728" s="124">
        <v>1243</v>
      </c>
      <c r="F728" s="123"/>
      <c r="G728" s="123"/>
      <c r="H728" s="123"/>
    </row>
    <row r="729" spans="1:8" ht="14.25" x14ac:dyDescent="0.15">
      <c r="A729" s="126">
        <v>1204</v>
      </c>
      <c r="B729" s="123"/>
      <c r="C729" s="123"/>
      <c r="D729" s="125"/>
      <c r="E729" s="124">
        <v>1244</v>
      </c>
      <c r="F729" s="123"/>
      <c r="G729" s="123"/>
      <c r="H729" s="123"/>
    </row>
    <row r="730" spans="1:8" ht="14.25" x14ac:dyDescent="0.15">
      <c r="A730" s="126">
        <v>1205</v>
      </c>
      <c r="B730" s="123"/>
      <c r="C730" s="123"/>
      <c r="D730" s="125"/>
      <c r="E730" s="124">
        <v>1245</v>
      </c>
      <c r="F730" s="123"/>
      <c r="G730" s="123"/>
      <c r="H730" s="123"/>
    </row>
    <row r="731" spans="1:8" ht="14.25" x14ac:dyDescent="0.15">
      <c r="A731" s="126">
        <v>1206</v>
      </c>
      <c r="B731" s="123"/>
      <c r="C731" s="123"/>
      <c r="D731" s="125"/>
      <c r="E731" s="124">
        <v>1246</v>
      </c>
      <c r="F731" s="123"/>
      <c r="G731" s="123"/>
      <c r="H731" s="123"/>
    </row>
    <row r="732" spans="1:8" ht="14.25" x14ac:dyDescent="0.15">
      <c r="A732" s="126">
        <v>1207</v>
      </c>
      <c r="B732" s="123"/>
      <c r="C732" s="123"/>
      <c r="D732" s="125"/>
      <c r="E732" s="124">
        <v>1247</v>
      </c>
      <c r="F732" s="123"/>
      <c r="G732" s="123"/>
      <c r="H732" s="123"/>
    </row>
    <row r="733" spans="1:8" ht="14.25" x14ac:dyDescent="0.15">
      <c r="A733" s="126">
        <v>1208</v>
      </c>
      <c r="B733" s="123"/>
      <c r="C733" s="123"/>
      <c r="D733" s="125"/>
      <c r="E733" s="124">
        <v>1248</v>
      </c>
      <c r="F733" s="123"/>
      <c r="G733" s="123"/>
      <c r="H733" s="123"/>
    </row>
    <row r="734" spans="1:8" ht="14.25" x14ac:dyDescent="0.15">
      <c r="A734" s="126">
        <v>1209</v>
      </c>
      <c r="B734" s="123"/>
      <c r="C734" s="123"/>
      <c r="D734" s="125"/>
      <c r="E734" s="124">
        <v>1249</v>
      </c>
      <c r="F734" s="123"/>
      <c r="G734" s="123"/>
      <c r="H734" s="123"/>
    </row>
    <row r="735" spans="1:8" ht="14.25" x14ac:dyDescent="0.15">
      <c r="A735" s="126">
        <v>1210</v>
      </c>
      <c r="B735" s="123"/>
      <c r="C735" s="123"/>
      <c r="D735" s="125"/>
      <c r="E735" s="124">
        <v>1250</v>
      </c>
      <c r="F735" s="123"/>
      <c r="G735" s="123"/>
      <c r="H735" s="123"/>
    </row>
    <row r="736" spans="1:8" ht="14.25" x14ac:dyDescent="0.15">
      <c r="A736" s="126">
        <v>1211</v>
      </c>
      <c r="B736" s="123"/>
      <c r="C736" s="123"/>
      <c r="D736" s="125"/>
      <c r="E736" s="124">
        <v>1251</v>
      </c>
      <c r="F736" s="123"/>
      <c r="G736" s="123"/>
      <c r="H736" s="123"/>
    </row>
    <row r="737" spans="1:8" ht="14.25" x14ac:dyDescent="0.15">
      <c r="A737" s="126">
        <v>1212</v>
      </c>
      <c r="B737" s="123"/>
      <c r="C737" s="123"/>
      <c r="D737" s="125"/>
      <c r="E737" s="124">
        <v>1252</v>
      </c>
      <c r="F737" s="123"/>
      <c r="G737" s="123"/>
      <c r="H737" s="123"/>
    </row>
    <row r="738" spans="1:8" ht="14.25" x14ac:dyDescent="0.15">
      <c r="A738" s="126">
        <v>1213</v>
      </c>
      <c r="B738" s="123"/>
      <c r="C738" s="123"/>
      <c r="D738" s="125"/>
      <c r="E738" s="124">
        <v>1253</v>
      </c>
      <c r="F738" s="123"/>
      <c r="G738" s="123"/>
      <c r="H738" s="123"/>
    </row>
    <row r="739" spans="1:8" ht="14.25" x14ac:dyDescent="0.15">
      <c r="A739" s="126">
        <v>1214</v>
      </c>
      <c r="B739" s="123"/>
      <c r="C739" s="123"/>
      <c r="D739" s="125"/>
      <c r="E739" s="124">
        <v>1254</v>
      </c>
      <c r="F739" s="123"/>
      <c r="G739" s="123"/>
      <c r="H739" s="123"/>
    </row>
    <row r="740" spans="1:8" ht="14.25" x14ac:dyDescent="0.15">
      <c r="A740" s="126">
        <v>1215</v>
      </c>
      <c r="B740" s="123"/>
      <c r="C740" s="123"/>
      <c r="D740" s="125"/>
      <c r="E740" s="124">
        <v>1255</v>
      </c>
      <c r="F740" s="123"/>
      <c r="G740" s="123"/>
      <c r="H740" s="123"/>
    </row>
    <row r="741" spans="1:8" ht="14.25" x14ac:dyDescent="0.15">
      <c r="A741" s="126">
        <v>1216</v>
      </c>
      <c r="B741" s="123"/>
      <c r="C741" s="123"/>
      <c r="D741" s="125"/>
      <c r="E741" s="124">
        <v>1256</v>
      </c>
      <c r="F741" s="123"/>
      <c r="G741" s="123"/>
      <c r="H741" s="123"/>
    </row>
    <row r="742" spans="1:8" ht="14.25" x14ac:dyDescent="0.15">
      <c r="A742" s="126">
        <v>1217</v>
      </c>
      <c r="B742" s="123"/>
      <c r="C742" s="123"/>
      <c r="D742" s="125"/>
      <c r="E742" s="124">
        <v>1257</v>
      </c>
      <c r="F742" s="123"/>
      <c r="G742" s="123"/>
      <c r="H742" s="123"/>
    </row>
    <row r="743" spans="1:8" ht="14.25" x14ac:dyDescent="0.15">
      <c r="A743" s="126">
        <v>1218</v>
      </c>
      <c r="B743" s="123"/>
      <c r="C743" s="123"/>
      <c r="D743" s="125"/>
      <c r="E743" s="124">
        <v>1258</v>
      </c>
      <c r="F743" s="123"/>
      <c r="G743" s="123"/>
      <c r="H743" s="123"/>
    </row>
    <row r="744" spans="1:8" ht="14.25" x14ac:dyDescent="0.15">
      <c r="A744" s="126">
        <v>1219</v>
      </c>
      <c r="B744" s="123"/>
      <c r="C744" s="123"/>
      <c r="D744" s="125"/>
      <c r="E744" s="124">
        <v>1259</v>
      </c>
      <c r="F744" s="123"/>
      <c r="G744" s="123"/>
      <c r="H744" s="123"/>
    </row>
    <row r="745" spans="1:8" ht="14.25" x14ac:dyDescent="0.15">
      <c r="A745" s="126">
        <v>1220</v>
      </c>
      <c r="B745" s="123"/>
      <c r="C745" s="123"/>
      <c r="D745" s="125"/>
      <c r="E745" s="124">
        <v>1260</v>
      </c>
      <c r="F745" s="123"/>
      <c r="G745" s="123"/>
      <c r="H745" s="123"/>
    </row>
    <row r="746" spans="1:8" ht="14.25" x14ac:dyDescent="0.15">
      <c r="A746" s="126">
        <v>1221</v>
      </c>
      <c r="B746" s="123"/>
      <c r="C746" s="123"/>
      <c r="D746" s="125"/>
      <c r="E746" s="124">
        <v>1261</v>
      </c>
      <c r="F746" s="123"/>
      <c r="G746" s="123"/>
      <c r="H746" s="123"/>
    </row>
    <row r="747" spans="1:8" ht="14.25" x14ac:dyDescent="0.15">
      <c r="A747" s="126">
        <v>1222</v>
      </c>
      <c r="B747" s="123"/>
      <c r="C747" s="123"/>
      <c r="D747" s="125"/>
      <c r="E747" s="124">
        <v>1262</v>
      </c>
      <c r="F747" s="123"/>
      <c r="G747" s="123"/>
      <c r="H747" s="123"/>
    </row>
    <row r="748" spans="1:8" ht="14.25" x14ac:dyDescent="0.15">
      <c r="A748" s="126">
        <v>1223</v>
      </c>
      <c r="B748" s="123"/>
      <c r="C748" s="123"/>
      <c r="D748" s="125"/>
      <c r="E748" s="124">
        <v>1263</v>
      </c>
      <c r="F748" s="123"/>
      <c r="G748" s="123"/>
      <c r="H748" s="123"/>
    </row>
    <row r="749" spans="1:8" ht="14.25" x14ac:dyDescent="0.15">
      <c r="A749" s="126">
        <v>1224</v>
      </c>
      <c r="B749" s="123"/>
      <c r="C749" s="123"/>
      <c r="D749" s="125"/>
      <c r="E749" s="124">
        <v>1264</v>
      </c>
      <c r="F749" s="123"/>
      <c r="G749" s="123"/>
      <c r="H749" s="123"/>
    </row>
    <row r="750" spans="1:8" ht="14.25" x14ac:dyDescent="0.15">
      <c r="A750" s="126">
        <v>1225</v>
      </c>
      <c r="B750" s="123"/>
      <c r="C750" s="123"/>
      <c r="D750" s="125"/>
      <c r="E750" s="124">
        <v>1265</v>
      </c>
      <c r="F750" s="123"/>
      <c r="G750" s="123"/>
      <c r="H750" s="123"/>
    </row>
    <row r="751" spans="1:8" ht="14.25" x14ac:dyDescent="0.15">
      <c r="A751" s="126">
        <v>1226</v>
      </c>
      <c r="B751" s="123"/>
      <c r="C751" s="123"/>
      <c r="D751" s="125"/>
      <c r="E751" s="124">
        <v>1266</v>
      </c>
      <c r="F751" s="123"/>
      <c r="G751" s="123"/>
      <c r="H751" s="123"/>
    </row>
    <row r="752" spans="1:8" ht="14.25" x14ac:dyDescent="0.15">
      <c r="A752" s="126">
        <v>1227</v>
      </c>
      <c r="B752" s="123"/>
      <c r="C752" s="123"/>
      <c r="D752" s="125"/>
      <c r="E752" s="124">
        <v>1267</v>
      </c>
      <c r="F752" s="123"/>
      <c r="G752" s="123"/>
      <c r="H752" s="123"/>
    </row>
    <row r="753" spans="1:8" ht="14.25" x14ac:dyDescent="0.15">
      <c r="A753" s="126">
        <v>1228</v>
      </c>
      <c r="B753" s="123"/>
      <c r="C753" s="123"/>
      <c r="D753" s="125"/>
      <c r="E753" s="124">
        <v>1268</v>
      </c>
      <c r="F753" s="123"/>
      <c r="G753" s="123"/>
      <c r="H753" s="123"/>
    </row>
    <row r="754" spans="1:8" ht="14.25" x14ac:dyDescent="0.15">
      <c r="A754" s="126">
        <v>1229</v>
      </c>
      <c r="B754" s="123"/>
      <c r="C754" s="123"/>
      <c r="D754" s="125"/>
      <c r="E754" s="124">
        <v>1269</v>
      </c>
      <c r="F754" s="123"/>
      <c r="G754" s="123"/>
      <c r="H754" s="123"/>
    </row>
    <row r="755" spans="1:8" ht="14.25" x14ac:dyDescent="0.15">
      <c r="A755" s="126">
        <v>1230</v>
      </c>
      <c r="B755" s="123"/>
      <c r="C755" s="123"/>
      <c r="D755" s="125"/>
      <c r="E755" s="124">
        <v>1270</v>
      </c>
      <c r="F755" s="123"/>
      <c r="G755" s="123"/>
      <c r="H755" s="123"/>
    </row>
    <row r="756" spans="1:8" ht="14.25" x14ac:dyDescent="0.15">
      <c r="A756" s="126">
        <v>1231</v>
      </c>
      <c r="B756" s="123"/>
      <c r="C756" s="123"/>
      <c r="D756" s="125"/>
      <c r="E756" s="124">
        <v>1271</v>
      </c>
      <c r="F756" s="123"/>
      <c r="G756" s="123"/>
      <c r="H756" s="123"/>
    </row>
    <row r="757" spans="1:8" ht="14.25" x14ac:dyDescent="0.15">
      <c r="A757" s="126">
        <v>1232</v>
      </c>
      <c r="B757" s="123"/>
      <c r="C757" s="123"/>
      <c r="D757" s="125"/>
      <c r="E757" s="124">
        <v>1272</v>
      </c>
      <c r="F757" s="123"/>
      <c r="G757" s="123"/>
      <c r="H757" s="123"/>
    </row>
    <row r="758" spans="1:8" ht="14.25" x14ac:dyDescent="0.15">
      <c r="A758" s="126">
        <v>1233</v>
      </c>
      <c r="B758" s="123"/>
      <c r="C758" s="123"/>
      <c r="D758" s="125"/>
      <c r="E758" s="124">
        <v>1273</v>
      </c>
      <c r="F758" s="123"/>
      <c r="G758" s="123"/>
      <c r="H758" s="123"/>
    </row>
    <row r="759" spans="1:8" ht="14.25" x14ac:dyDescent="0.15">
      <c r="A759" s="126">
        <v>1234</v>
      </c>
      <c r="B759" s="123"/>
      <c r="C759" s="123"/>
      <c r="D759" s="125"/>
      <c r="E759" s="124">
        <v>1274</v>
      </c>
      <c r="F759" s="123"/>
      <c r="G759" s="123"/>
      <c r="H759" s="123"/>
    </row>
    <row r="760" spans="1:8" ht="14.25" x14ac:dyDescent="0.15">
      <c r="A760" s="126">
        <v>1235</v>
      </c>
      <c r="B760" s="123"/>
      <c r="C760" s="123"/>
      <c r="D760" s="125"/>
      <c r="E760" s="124">
        <v>1275</v>
      </c>
      <c r="F760" s="123"/>
      <c r="G760" s="123"/>
      <c r="H760" s="123"/>
    </row>
    <row r="761" spans="1:8" ht="14.25" x14ac:dyDescent="0.15">
      <c r="A761" s="126">
        <v>1236</v>
      </c>
      <c r="B761" s="123"/>
      <c r="C761" s="123"/>
      <c r="D761" s="125"/>
      <c r="E761" s="124">
        <v>1276</v>
      </c>
      <c r="F761" s="123"/>
      <c r="G761" s="123"/>
      <c r="H761" s="123"/>
    </row>
    <row r="762" spans="1:8" ht="14.25" x14ac:dyDescent="0.15">
      <c r="A762" s="126">
        <v>1237</v>
      </c>
      <c r="B762" s="123"/>
      <c r="C762" s="123"/>
      <c r="D762" s="125"/>
      <c r="E762" s="124">
        <v>1277</v>
      </c>
      <c r="F762" s="123"/>
      <c r="G762" s="123"/>
      <c r="H762" s="123"/>
    </row>
    <row r="763" spans="1:8" ht="14.25" x14ac:dyDescent="0.15">
      <c r="A763" s="126">
        <v>1238</v>
      </c>
      <c r="B763" s="123"/>
      <c r="C763" s="123"/>
      <c r="D763" s="125"/>
      <c r="E763" s="124">
        <v>1278</v>
      </c>
      <c r="F763" s="123"/>
      <c r="G763" s="123"/>
      <c r="H763" s="123"/>
    </row>
    <row r="764" spans="1:8" ht="14.25" x14ac:dyDescent="0.15">
      <c r="A764" s="126">
        <v>1239</v>
      </c>
      <c r="B764" s="123"/>
      <c r="C764" s="123"/>
      <c r="D764" s="125"/>
      <c r="E764" s="124">
        <v>1279</v>
      </c>
      <c r="F764" s="123"/>
      <c r="G764" s="123"/>
      <c r="H764" s="123"/>
    </row>
    <row r="765" spans="1:8" ht="14.25" x14ac:dyDescent="0.15">
      <c r="A765" s="126">
        <v>1240</v>
      </c>
      <c r="B765" s="123"/>
      <c r="C765" s="123"/>
      <c r="D765" s="125"/>
      <c r="E765" s="124">
        <v>1280</v>
      </c>
      <c r="F765" s="123"/>
      <c r="G765" s="123"/>
      <c r="H765" s="123"/>
    </row>
    <row r="766" spans="1:8" x14ac:dyDescent="0.15">
      <c r="A766" s="641" t="s">
        <v>252</v>
      </c>
      <c r="B766" s="641"/>
      <c r="C766" s="641"/>
      <c r="D766" s="641"/>
      <c r="E766" s="641"/>
      <c r="F766" s="641"/>
      <c r="G766" s="1"/>
      <c r="H766" s="1"/>
    </row>
    <row r="767" spans="1:8" x14ac:dyDescent="0.15">
      <c r="A767" s="641" t="s">
        <v>251</v>
      </c>
      <c r="B767" s="641"/>
      <c r="C767" s="641"/>
      <c r="D767" s="641"/>
      <c r="E767" s="641"/>
      <c r="F767" s="641"/>
      <c r="G767" s="641"/>
      <c r="H767" s="641"/>
    </row>
    <row r="768" spans="1:8" x14ac:dyDescent="0.15">
      <c r="A768" s="641" t="s">
        <v>250</v>
      </c>
      <c r="B768" s="641"/>
      <c r="C768" s="641"/>
      <c r="D768" s="641"/>
      <c r="E768" s="641"/>
      <c r="F768" s="641"/>
      <c r="G768" s="641"/>
      <c r="H768" s="641"/>
    </row>
    <row r="769" spans="1:8" s="1" customFormat="1" ht="19.5" customHeight="1" x14ac:dyDescent="0.15">
      <c r="A769" s="143" t="s">
        <v>249</v>
      </c>
      <c r="B769" s="143"/>
      <c r="C769" s="143"/>
      <c r="D769" s="143"/>
      <c r="E769" s="143"/>
      <c r="F769" s="143"/>
      <c r="G769" s="143"/>
      <c r="H769" s="143"/>
    </row>
    <row r="770" spans="1:8" x14ac:dyDescent="0.15">
      <c r="A770" s="639" t="s">
        <v>259</v>
      </c>
      <c r="B770" s="639"/>
      <c r="C770" s="639"/>
      <c r="D770" s="639"/>
      <c r="E770" s="639"/>
      <c r="F770" s="639"/>
      <c r="G770" s="639"/>
      <c r="H770" s="639"/>
    </row>
    <row r="771" spans="1:8" x14ac:dyDescent="0.15">
      <c r="A771" s="639"/>
      <c r="B771" s="639"/>
      <c r="C771" s="639"/>
      <c r="D771" s="639"/>
      <c r="E771" s="639"/>
      <c r="F771" s="639"/>
      <c r="G771" s="639"/>
      <c r="H771" s="639"/>
    </row>
    <row r="772" spans="1:8" x14ac:dyDescent="0.15">
      <c r="A772" s="130"/>
      <c r="B772" s="130"/>
      <c r="C772" s="130"/>
      <c r="D772" s="130"/>
      <c r="E772" s="130"/>
      <c r="F772" s="130"/>
      <c r="G772" s="640" t="s">
        <v>268</v>
      </c>
      <c r="H772" s="640"/>
    </row>
    <row r="773" spans="1:8" x14ac:dyDescent="0.15">
      <c r="A773" s="127" t="s">
        <v>257</v>
      </c>
      <c r="B773" s="127" t="s">
        <v>255</v>
      </c>
      <c r="C773" s="127" t="s">
        <v>254</v>
      </c>
      <c r="D773" s="129" t="s">
        <v>253</v>
      </c>
      <c r="E773" s="128" t="s">
        <v>256</v>
      </c>
      <c r="F773" s="127" t="s">
        <v>255</v>
      </c>
      <c r="G773" s="127" t="s">
        <v>254</v>
      </c>
      <c r="H773" s="127" t="s">
        <v>253</v>
      </c>
    </row>
    <row r="774" spans="1:8" ht="14.25" x14ac:dyDescent="0.15">
      <c r="A774" s="126">
        <v>1281</v>
      </c>
      <c r="B774" s="123"/>
      <c r="C774" s="123"/>
      <c r="D774" s="125"/>
      <c r="E774" s="124">
        <v>1321</v>
      </c>
      <c r="F774" s="123"/>
      <c r="G774" s="123"/>
      <c r="H774" s="123"/>
    </row>
    <row r="775" spans="1:8" ht="14.25" x14ac:dyDescent="0.15">
      <c r="A775" s="126">
        <v>1282</v>
      </c>
      <c r="B775" s="123"/>
      <c r="C775" s="123"/>
      <c r="D775" s="125"/>
      <c r="E775" s="124">
        <v>1322</v>
      </c>
      <c r="F775" s="123"/>
      <c r="G775" s="123"/>
      <c r="H775" s="123"/>
    </row>
    <row r="776" spans="1:8" ht="14.25" x14ac:dyDescent="0.15">
      <c r="A776" s="126">
        <v>1283</v>
      </c>
      <c r="B776" s="123"/>
      <c r="C776" s="123"/>
      <c r="D776" s="125"/>
      <c r="E776" s="124">
        <v>1323</v>
      </c>
      <c r="F776" s="123"/>
      <c r="G776" s="123"/>
      <c r="H776" s="123"/>
    </row>
    <row r="777" spans="1:8" ht="14.25" x14ac:dyDescent="0.15">
      <c r="A777" s="126">
        <v>1284</v>
      </c>
      <c r="B777" s="123"/>
      <c r="C777" s="123"/>
      <c r="D777" s="125"/>
      <c r="E777" s="124">
        <v>1324</v>
      </c>
      <c r="F777" s="123"/>
      <c r="G777" s="123"/>
      <c r="H777" s="123"/>
    </row>
    <row r="778" spans="1:8" ht="14.25" x14ac:dyDescent="0.15">
      <c r="A778" s="126">
        <v>1285</v>
      </c>
      <c r="B778" s="123"/>
      <c r="C778" s="123"/>
      <c r="D778" s="125"/>
      <c r="E778" s="124">
        <v>1325</v>
      </c>
      <c r="F778" s="123"/>
      <c r="G778" s="123"/>
      <c r="H778" s="123"/>
    </row>
    <row r="779" spans="1:8" ht="14.25" x14ac:dyDescent="0.15">
      <c r="A779" s="126">
        <v>1286</v>
      </c>
      <c r="B779" s="123"/>
      <c r="C779" s="123"/>
      <c r="D779" s="125"/>
      <c r="E779" s="124">
        <v>1326</v>
      </c>
      <c r="F779" s="123"/>
      <c r="G779" s="123"/>
      <c r="H779" s="123"/>
    </row>
    <row r="780" spans="1:8" ht="14.25" x14ac:dyDescent="0.15">
      <c r="A780" s="126">
        <v>1287</v>
      </c>
      <c r="B780" s="123"/>
      <c r="C780" s="123"/>
      <c r="D780" s="125"/>
      <c r="E780" s="124">
        <v>1327</v>
      </c>
      <c r="F780" s="123"/>
      <c r="G780" s="123"/>
      <c r="H780" s="123"/>
    </row>
    <row r="781" spans="1:8" ht="14.25" x14ac:dyDescent="0.15">
      <c r="A781" s="126">
        <v>1288</v>
      </c>
      <c r="B781" s="123"/>
      <c r="C781" s="123"/>
      <c r="D781" s="125"/>
      <c r="E781" s="124">
        <v>1328</v>
      </c>
      <c r="F781" s="123"/>
      <c r="G781" s="123"/>
      <c r="H781" s="123"/>
    </row>
    <row r="782" spans="1:8" ht="14.25" x14ac:dyDescent="0.15">
      <c r="A782" s="126">
        <v>1289</v>
      </c>
      <c r="B782" s="123"/>
      <c r="C782" s="123"/>
      <c r="D782" s="125"/>
      <c r="E782" s="124">
        <v>1329</v>
      </c>
      <c r="F782" s="123"/>
      <c r="G782" s="123"/>
      <c r="H782" s="123"/>
    </row>
    <row r="783" spans="1:8" ht="14.25" x14ac:dyDescent="0.15">
      <c r="A783" s="126">
        <v>1290</v>
      </c>
      <c r="B783" s="123"/>
      <c r="C783" s="123"/>
      <c r="D783" s="125"/>
      <c r="E783" s="124">
        <v>1330</v>
      </c>
      <c r="F783" s="123"/>
      <c r="G783" s="123"/>
      <c r="H783" s="123"/>
    </row>
    <row r="784" spans="1:8" ht="14.25" x14ac:dyDescent="0.15">
      <c r="A784" s="126">
        <v>1291</v>
      </c>
      <c r="B784" s="123"/>
      <c r="C784" s="123"/>
      <c r="D784" s="125"/>
      <c r="E784" s="124">
        <v>1331</v>
      </c>
      <c r="F784" s="123"/>
      <c r="G784" s="123"/>
      <c r="H784" s="123"/>
    </row>
    <row r="785" spans="1:8" ht="14.25" x14ac:dyDescent="0.15">
      <c r="A785" s="126">
        <v>1292</v>
      </c>
      <c r="B785" s="123"/>
      <c r="C785" s="123"/>
      <c r="D785" s="125"/>
      <c r="E785" s="124">
        <v>1332</v>
      </c>
      <c r="F785" s="123"/>
      <c r="G785" s="123"/>
      <c r="H785" s="123"/>
    </row>
    <row r="786" spans="1:8" ht="14.25" x14ac:dyDescent="0.15">
      <c r="A786" s="126">
        <v>1293</v>
      </c>
      <c r="B786" s="123"/>
      <c r="C786" s="123"/>
      <c r="D786" s="125"/>
      <c r="E786" s="124">
        <v>1333</v>
      </c>
      <c r="F786" s="123"/>
      <c r="G786" s="123"/>
      <c r="H786" s="123"/>
    </row>
    <row r="787" spans="1:8" ht="14.25" x14ac:dyDescent="0.15">
      <c r="A787" s="126">
        <v>1294</v>
      </c>
      <c r="B787" s="123"/>
      <c r="C787" s="123"/>
      <c r="D787" s="125"/>
      <c r="E787" s="124">
        <v>1334</v>
      </c>
      <c r="F787" s="123"/>
      <c r="G787" s="123"/>
      <c r="H787" s="123"/>
    </row>
    <row r="788" spans="1:8" ht="14.25" x14ac:dyDescent="0.15">
      <c r="A788" s="126">
        <v>1295</v>
      </c>
      <c r="B788" s="123"/>
      <c r="C788" s="123"/>
      <c r="D788" s="125"/>
      <c r="E788" s="124">
        <v>1335</v>
      </c>
      <c r="F788" s="123"/>
      <c r="G788" s="123"/>
      <c r="H788" s="123"/>
    </row>
    <row r="789" spans="1:8" ht="14.25" x14ac:dyDescent="0.15">
      <c r="A789" s="126">
        <v>1296</v>
      </c>
      <c r="B789" s="123"/>
      <c r="C789" s="123"/>
      <c r="D789" s="125"/>
      <c r="E789" s="124">
        <v>1336</v>
      </c>
      <c r="F789" s="123"/>
      <c r="G789" s="123"/>
      <c r="H789" s="123"/>
    </row>
    <row r="790" spans="1:8" ht="14.25" x14ac:dyDescent="0.15">
      <c r="A790" s="126">
        <v>1297</v>
      </c>
      <c r="B790" s="123"/>
      <c r="C790" s="123"/>
      <c r="D790" s="125"/>
      <c r="E790" s="124">
        <v>1337</v>
      </c>
      <c r="F790" s="123"/>
      <c r="G790" s="123"/>
      <c r="H790" s="123"/>
    </row>
    <row r="791" spans="1:8" ht="14.25" x14ac:dyDescent="0.15">
      <c r="A791" s="126">
        <v>1298</v>
      </c>
      <c r="B791" s="123"/>
      <c r="C791" s="123"/>
      <c r="D791" s="125"/>
      <c r="E791" s="124">
        <v>1338</v>
      </c>
      <c r="F791" s="123"/>
      <c r="G791" s="123"/>
      <c r="H791" s="123"/>
    </row>
    <row r="792" spans="1:8" ht="14.25" x14ac:dyDescent="0.15">
      <c r="A792" s="126">
        <v>1299</v>
      </c>
      <c r="B792" s="123"/>
      <c r="C792" s="123"/>
      <c r="D792" s="125"/>
      <c r="E792" s="124">
        <v>1339</v>
      </c>
      <c r="F792" s="123"/>
      <c r="G792" s="123"/>
      <c r="H792" s="123"/>
    </row>
    <row r="793" spans="1:8" ht="14.25" x14ac:dyDescent="0.15">
      <c r="A793" s="126">
        <v>1300</v>
      </c>
      <c r="B793" s="123"/>
      <c r="C793" s="123"/>
      <c r="D793" s="125"/>
      <c r="E793" s="124">
        <v>1340</v>
      </c>
      <c r="F793" s="123"/>
      <c r="G793" s="123"/>
      <c r="H793" s="123"/>
    </row>
    <row r="794" spans="1:8" ht="14.25" x14ac:dyDescent="0.15">
      <c r="A794" s="126">
        <v>1301</v>
      </c>
      <c r="B794" s="123"/>
      <c r="C794" s="123"/>
      <c r="D794" s="125"/>
      <c r="E794" s="124">
        <v>1341</v>
      </c>
      <c r="F794" s="123"/>
      <c r="G794" s="123"/>
      <c r="H794" s="123"/>
    </row>
    <row r="795" spans="1:8" ht="14.25" x14ac:dyDescent="0.15">
      <c r="A795" s="126">
        <v>1302</v>
      </c>
      <c r="B795" s="123"/>
      <c r="C795" s="123"/>
      <c r="D795" s="125"/>
      <c r="E795" s="124">
        <v>1342</v>
      </c>
      <c r="F795" s="123"/>
      <c r="G795" s="123"/>
      <c r="H795" s="123"/>
    </row>
    <row r="796" spans="1:8" ht="14.25" x14ac:dyDescent="0.15">
      <c r="A796" s="126">
        <v>1303</v>
      </c>
      <c r="B796" s="123"/>
      <c r="C796" s="123"/>
      <c r="D796" s="125"/>
      <c r="E796" s="124">
        <v>1343</v>
      </c>
      <c r="F796" s="123"/>
      <c r="G796" s="123"/>
      <c r="H796" s="123"/>
    </row>
    <row r="797" spans="1:8" ht="14.25" x14ac:dyDescent="0.15">
      <c r="A797" s="126">
        <v>1304</v>
      </c>
      <c r="B797" s="123"/>
      <c r="C797" s="123"/>
      <c r="D797" s="125"/>
      <c r="E797" s="124">
        <v>1344</v>
      </c>
      <c r="F797" s="123"/>
      <c r="G797" s="123"/>
      <c r="H797" s="123"/>
    </row>
    <row r="798" spans="1:8" ht="14.25" x14ac:dyDescent="0.15">
      <c r="A798" s="126">
        <v>1305</v>
      </c>
      <c r="B798" s="123"/>
      <c r="C798" s="123"/>
      <c r="D798" s="125"/>
      <c r="E798" s="124">
        <v>1345</v>
      </c>
      <c r="F798" s="123"/>
      <c r="G798" s="123"/>
      <c r="H798" s="123"/>
    </row>
    <row r="799" spans="1:8" ht="14.25" x14ac:dyDescent="0.15">
      <c r="A799" s="126">
        <v>1306</v>
      </c>
      <c r="B799" s="123"/>
      <c r="C799" s="123"/>
      <c r="D799" s="125"/>
      <c r="E799" s="124">
        <v>1346</v>
      </c>
      <c r="F799" s="123"/>
      <c r="G799" s="123"/>
      <c r="H799" s="123"/>
    </row>
    <row r="800" spans="1:8" ht="14.25" x14ac:dyDescent="0.15">
      <c r="A800" s="126">
        <v>1307</v>
      </c>
      <c r="B800" s="123"/>
      <c r="C800" s="123"/>
      <c r="D800" s="125"/>
      <c r="E800" s="124">
        <v>1347</v>
      </c>
      <c r="F800" s="123"/>
      <c r="G800" s="123"/>
      <c r="H800" s="123"/>
    </row>
    <row r="801" spans="1:8" ht="14.25" x14ac:dyDescent="0.15">
      <c r="A801" s="126">
        <v>1308</v>
      </c>
      <c r="B801" s="123"/>
      <c r="C801" s="123"/>
      <c r="D801" s="125"/>
      <c r="E801" s="124">
        <v>1348</v>
      </c>
      <c r="F801" s="123"/>
      <c r="G801" s="123"/>
      <c r="H801" s="123"/>
    </row>
    <row r="802" spans="1:8" ht="14.25" x14ac:dyDescent="0.15">
      <c r="A802" s="126">
        <v>1309</v>
      </c>
      <c r="B802" s="123"/>
      <c r="C802" s="123"/>
      <c r="D802" s="125"/>
      <c r="E802" s="124">
        <v>1349</v>
      </c>
      <c r="F802" s="123"/>
      <c r="G802" s="123"/>
      <c r="H802" s="123"/>
    </row>
    <row r="803" spans="1:8" ht="14.25" x14ac:dyDescent="0.15">
      <c r="A803" s="126">
        <v>1310</v>
      </c>
      <c r="B803" s="123"/>
      <c r="C803" s="123"/>
      <c r="D803" s="125"/>
      <c r="E803" s="124">
        <v>1350</v>
      </c>
      <c r="F803" s="123"/>
      <c r="G803" s="123"/>
      <c r="H803" s="123"/>
    </row>
    <row r="804" spans="1:8" ht="14.25" x14ac:dyDescent="0.15">
      <c r="A804" s="126">
        <v>1311</v>
      </c>
      <c r="B804" s="123"/>
      <c r="C804" s="123"/>
      <c r="D804" s="125"/>
      <c r="E804" s="124">
        <v>1351</v>
      </c>
      <c r="F804" s="123"/>
      <c r="G804" s="123"/>
      <c r="H804" s="123"/>
    </row>
    <row r="805" spans="1:8" ht="14.25" x14ac:dyDescent="0.15">
      <c r="A805" s="126">
        <v>1312</v>
      </c>
      <c r="B805" s="123"/>
      <c r="C805" s="123"/>
      <c r="D805" s="125"/>
      <c r="E805" s="124">
        <v>1352</v>
      </c>
      <c r="F805" s="123"/>
      <c r="G805" s="123"/>
      <c r="H805" s="123"/>
    </row>
    <row r="806" spans="1:8" ht="14.25" x14ac:dyDescent="0.15">
      <c r="A806" s="126">
        <v>1313</v>
      </c>
      <c r="B806" s="123"/>
      <c r="C806" s="123"/>
      <c r="D806" s="125"/>
      <c r="E806" s="124">
        <v>1353</v>
      </c>
      <c r="F806" s="123"/>
      <c r="G806" s="123"/>
      <c r="H806" s="123"/>
    </row>
    <row r="807" spans="1:8" ht="14.25" x14ac:dyDescent="0.15">
      <c r="A807" s="126">
        <v>1314</v>
      </c>
      <c r="B807" s="123"/>
      <c r="C807" s="123"/>
      <c r="D807" s="125"/>
      <c r="E807" s="124">
        <v>1354</v>
      </c>
      <c r="F807" s="123"/>
      <c r="G807" s="123"/>
      <c r="H807" s="123"/>
    </row>
    <row r="808" spans="1:8" ht="14.25" x14ac:dyDescent="0.15">
      <c r="A808" s="126">
        <v>1315</v>
      </c>
      <c r="B808" s="123"/>
      <c r="C808" s="123"/>
      <c r="D808" s="125"/>
      <c r="E808" s="124">
        <v>1355</v>
      </c>
      <c r="F808" s="123"/>
      <c r="G808" s="123"/>
      <c r="H808" s="123"/>
    </row>
    <row r="809" spans="1:8" ht="14.25" x14ac:dyDescent="0.15">
      <c r="A809" s="126">
        <v>1316</v>
      </c>
      <c r="B809" s="123"/>
      <c r="C809" s="123"/>
      <c r="D809" s="125"/>
      <c r="E809" s="124">
        <v>1356</v>
      </c>
      <c r="F809" s="123"/>
      <c r="G809" s="123"/>
      <c r="H809" s="123"/>
    </row>
    <row r="810" spans="1:8" ht="14.25" x14ac:dyDescent="0.15">
      <c r="A810" s="126">
        <v>1317</v>
      </c>
      <c r="B810" s="123"/>
      <c r="C810" s="123"/>
      <c r="D810" s="125"/>
      <c r="E810" s="124">
        <v>1357</v>
      </c>
      <c r="F810" s="123"/>
      <c r="G810" s="123"/>
      <c r="H810" s="123"/>
    </row>
    <row r="811" spans="1:8" ht="14.25" x14ac:dyDescent="0.15">
      <c r="A811" s="126">
        <v>1318</v>
      </c>
      <c r="B811" s="123"/>
      <c r="C811" s="123"/>
      <c r="D811" s="125"/>
      <c r="E811" s="124">
        <v>1358</v>
      </c>
      <c r="F811" s="123"/>
      <c r="G811" s="123"/>
      <c r="H811" s="123"/>
    </row>
    <row r="812" spans="1:8" ht="14.25" x14ac:dyDescent="0.15">
      <c r="A812" s="126">
        <v>1319</v>
      </c>
      <c r="B812" s="123"/>
      <c r="C812" s="123"/>
      <c r="D812" s="125"/>
      <c r="E812" s="124">
        <v>1359</v>
      </c>
      <c r="F812" s="123"/>
      <c r="G812" s="123"/>
      <c r="H812" s="123"/>
    </row>
    <row r="813" spans="1:8" ht="14.25" x14ac:dyDescent="0.15">
      <c r="A813" s="126">
        <v>1320</v>
      </c>
      <c r="B813" s="123"/>
      <c r="C813" s="123"/>
      <c r="D813" s="125"/>
      <c r="E813" s="124">
        <v>1360</v>
      </c>
      <c r="F813" s="123"/>
      <c r="G813" s="123"/>
      <c r="H813" s="123"/>
    </row>
    <row r="814" spans="1:8" x14ac:dyDescent="0.15">
      <c r="A814" s="641" t="s">
        <v>252</v>
      </c>
      <c r="B814" s="641"/>
      <c r="C814" s="641"/>
      <c r="D814" s="641"/>
      <c r="E814" s="641"/>
      <c r="F814" s="641"/>
      <c r="G814" s="1"/>
      <c r="H814" s="1"/>
    </row>
    <row r="815" spans="1:8" x14ac:dyDescent="0.15">
      <c r="A815" s="641" t="s">
        <v>251</v>
      </c>
      <c r="B815" s="641"/>
      <c r="C815" s="641"/>
      <c r="D815" s="641"/>
      <c r="E815" s="641"/>
      <c r="F815" s="641"/>
      <c r="G815" s="641"/>
      <c r="H815" s="641"/>
    </row>
    <row r="816" spans="1:8" x14ac:dyDescent="0.15">
      <c r="A816" s="641" t="s">
        <v>250</v>
      </c>
      <c r="B816" s="641"/>
      <c r="C816" s="641"/>
      <c r="D816" s="641"/>
      <c r="E816" s="641"/>
      <c r="F816" s="641"/>
      <c r="G816" s="641"/>
      <c r="H816" s="641"/>
    </row>
    <row r="817" spans="1:8" s="1" customFormat="1" ht="19.5" customHeight="1" x14ac:dyDescent="0.15">
      <c r="A817" s="143" t="s">
        <v>249</v>
      </c>
      <c r="B817" s="143"/>
      <c r="C817" s="143"/>
      <c r="D817" s="143"/>
      <c r="E817" s="143"/>
      <c r="F817" s="143"/>
      <c r="G817" s="143"/>
      <c r="H817" s="143"/>
    </row>
    <row r="818" spans="1:8" x14ac:dyDescent="0.15">
      <c r="A818" s="639" t="s">
        <v>259</v>
      </c>
      <c r="B818" s="639"/>
      <c r="C818" s="639"/>
      <c r="D818" s="639"/>
      <c r="E818" s="639"/>
      <c r="F818" s="639"/>
      <c r="G818" s="639"/>
      <c r="H818" s="639"/>
    </row>
    <row r="819" spans="1:8" x14ac:dyDescent="0.15">
      <c r="A819" s="639"/>
      <c r="B819" s="639"/>
      <c r="C819" s="639"/>
      <c r="D819" s="639"/>
      <c r="E819" s="639"/>
      <c r="F819" s="639"/>
      <c r="G819" s="639"/>
      <c r="H819" s="639"/>
    </row>
    <row r="820" spans="1:8" x14ac:dyDescent="0.15">
      <c r="A820" s="130"/>
      <c r="B820" s="130"/>
      <c r="C820" s="130"/>
      <c r="D820" s="130"/>
      <c r="E820" s="130"/>
      <c r="F820" s="130"/>
      <c r="G820" s="640" t="s">
        <v>267</v>
      </c>
      <c r="H820" s="640"/>
    </row>
    <row r="821" spans="1:8" x14ac:dyDescent="0.15">
      <c r="A821" s="127" t="s">
        <v>257</v>
      </c>
      <c r="B821" s="127" t="s">
        <v>255</v>
      </c>
      <c r="C821" s="127" t="s">
        <v>254</v>
      </c>
      <c r="D821" s="129" t="s">
        <v>253</v>
      </c>
      <c r="E821" s="128" t="s">
        <v>256</v>
      </c>
      <c r="F821" s="127" t="s">
        <v>255</v>
      </c>
      <c r="G821" s="127" t="s">
        <v>254</v>
      </c>
      <c r="H821" s="127" t="s">
        <v>253</v>
      </c>
    </row>
    <row r="822" spans="1:8" ht="14.25" x14ac:dyDescent="0.15">
      <c r="A822" s="126">
        <v>1361</v>
      </c>
      <c r="B822" s="123"/>
      <c r="C822" s="123"/>
      <c r="D822" s="125"/>
      <c r="E822" s="124">
        <v>1401</v>
      </c>
      <c r="F822" s="123"/>
      <c r="G822" s="123"/>
      <c r="H822" s="123"/>
    </row>
    <row r="823" spans="1:8" ht="14.25" x14ac:dyDescent="0.15">
      <c r="A823" s="126">
        <v>1362</v>
      </c>
      <c r="B823" s="123"/>
      <c r="C823" s="123"/>
      <c r="D823" s="125"/>
      <c r="E823" s="124">
        <v>1402</v>
      </c>
      <c r="F823" s="123"/>
      <c r="G823" s="123"/>
      <c r="H823" s="123"/>
    </row>
    <row r="824" spans="1:8" ht="14.25" x14ac:dyDescent="0.15">
      <c r="A824" s="126">
        <v>1363</v>
      </c>
      <c r="B824" s="123"/>
      <c r="C824" s="123"/>
      <c r="D824" s="125"/>
      <c r="E824" s="124">
        <v>1403</v>
      </c>
      <c r="F824" s="123"/>
      <c r="G824" s="123"/>
      <c r="H824" s="123"/>
    </row>
    <row r="825" spans="1:8" ht="14.25" x14ac:dyDescent="0.15">
      <c r="A825" s="126">
        <v>1364</v>
      </c>
      <c r="B825" s="123"/>
      <c r="C825" s="123"/>
      <c r="D825" s="125"/>
      <c r="E825" s="124">
        <v>1404</v>
      </c>
      <c r="F825" s="123"/>
      <c r="G825" s="123"/>
      <c r="H825" s="123"/>
    </row>
    <row r="826" spans="1:8" ht="14.25" x14ac:dyDescent="0.15">
      <c r="A826" s="126">
        <v>1365</v>
      </c>
      <c r="B826" s="123"/>
      <c r="C826" s="123"/>
      <c r="D826" s="125"/>
      <c r="E826" s="124">
        <v>1405</v>
      </c>
      <c r="F826" s="123"/>
      <c r="G826" s="123"/>
      <c r="H826" s="123"/>
    </row>
    <row r="827" spans="1:8" ht="14.25" x14ac:dyDescent="0.15">
      <c r="A827" s="126">
        <v>1366</v>
      </c>
      <c r="B827" s="123"/>
      <c r="C827" s="123"/>
      <c r="D827" s="125"/>
      <c r="E827" s="124">
        <v>1406</v>
      </c>
      <c r="F827" s="123"/>
      <c r="G827" s="123"/>
      <c r="H827" s="123"/>
    </row>
    <row r="828" spans="1:8" ht="14.25" x14ac:dyDescent="0.15">
      <c r="A828" s="126">
        <v>1367</v>
      </c>
      <c r="B828" s="123"/>
      <c r="C828" s="123"/>
      <c r="D828" s="125"/>
      <c r="E828" s="124">
        <v>1407</v>
      </c>
      <c r="F828" s="123"/>
      <c r="G828" s="123"/>
      <c r="H828" s="123"/>
    </row>
    <row r="829" spans="1:8" ht="14.25" x14ac:dyDescent="0.15">
      <c r="A829" s="126">
        <v>1368</v>
      </c>
      <c r="B829" s="123"/>
      <c r="C829" s="123"/>
      <c r="D829" s="125"/>
      <c r="E829" s="124">
        <v>1408</v>
      </c>
      <c r="F829" s="123"/>
      <c r="G829" s="123"/>
      <c r="H829" s="123"/>
    </row>
    <row r="830" spans="1:8" ht="14.25" x14ac:dyDescent="0.15">
      <c r="A830" s="126">
        <v>1369</v>
      </c>
      <c r="B830" s="123"/>
      <c r="C830" s="123"/>
      <c r="D830" s="125"/>
      <c r="E830" s="124">
        <v>1409</v>
      </c>
      <c r="F830" s="123"/>
      <c r="G830" s="123"/>
      <c r="H830" s="123"/>
    </row>
    <row r="831" spans="1:8" ht="14.25" x14ac:dyDescent="0.15">
      <c r="A831" s="126">
        <v>1370</v>
      </c>
      <c r="B831" s="123"/>
      <c r="C831" s="123"/>
      <c r="D831" s="125"/>
      <c r="E831" s="124">
        <v>1410</v>
      </c>
      <c r="F831" s="123"/>
      <c r="G831" s="123"/>
      <c r="H831" s="123"/>
    </row>
    <row r="832" spans="1:8" ht="14.25" x14ac:dyDescent="0.15">
      <c r="A832" s="126">
        <v>1371</v>
      </c>
      <c r="B832" s="123"/>
      <c r="C832" s="123"/>
      <c r="D832" s="125"/>
      <c r="E832" s="124">
        <v>1411</v>
      </c>
      <c r="F832" s="123"/>
      <c r="G832" s="123"/>
      <c r="H832" s="123"/>
    </row>
    <row r="833" spans="1:8" ht="14.25" x14ac:dyDescent="0.15">
      <c r="A833" s="126">
        <v>1372</v>
      </c>
      <c r="B833" s="123"/>
      <c r="C833" s="123"/>
      <c r="D833" s="125"/>
      <c r="E833" s="124">
        <v>1412</v>
      </c>
      <c r="F833" s="123"/>
      <c r="G833" s="123"/>
      <c r="H833" s="123"/>
    </row>
    <row r="834" spans="1:8" ht="14.25" x14ac:dyDescent="0.15">
      <c r="A834" s="126">
        <v>1373</v>
      </c>
      <c r="B834" s="123"/>
      <c r="C834" s="123"/>
      <c r="D834" s="125"/>
      <c r="E834" s="124">
        <v>1413</v>
      </c>
      <c r="F834" s="123"/>
      <c r="G834" s="123"/>
      <c r="H834" s="123"/>
    </row>
    <row r="835" spans="1:8" ht="14.25" x14ac:dyDescent="0.15">
      <c r="A835" s="126">
        <v>1374</v>
      </c>
      <c r="B835" s="123"/>
      <c r="C835" s="123"/>
      <c r="D835" s="125"/>
      <c r="E835" s="124">
        <v>1414</v>
      </c>
      <c r="F835" s="123"/>
      <c r="G835" s="123"/>
      <c r="H835" s="123"/>
    </row>
    <row r="836" spans="1:8" ht="14.25" x14ac:dyDescent="0.15">
      <c r="A836" s="126">
        <v>1375</v>
      </c>
      <c r="B836" s="123"/>
      <c r="C836" s="123"/>
      <c r="D836" s="125"/>
      <c r="E836" s="124">
        <v>1415</v>
      </c>
      <c r="F836" s="123"/>
      <c r="G836" s="123"/>
      <c r="H836" s="123"/>
    </row>
    <row r="837" spans="1:8" ht="14.25" x14ac:dyDescent="0.15">
      <c r="A837" s="126">
        <v>1376</v>
      </c>
      <c r="B837" s="123"/>
      <c r="C837" s="123"/>
      <c r="D837" s="125"/>
      <c r="E837" s="124">
        <v>1416</v>
      </c>
      <c r="F837" s="123"/>
      <c r="G837" s="123"/>
      <c r="H837" s="123"/>
    </row>
    <row r="838" spans="1:8" ht="14.25" x14ac:dyDescent="0.15">
      <c r="A838" s="126">
        <v>1377</v>
      </c>
      <c r="B838" s="123"/>
      <c r="C838" s="123"/>
      <c r="D838" s="125"/>
      <c r="E838" s="124">
        <v>1417</v>
      </c>
      <c r="F838" s="123"/>
      <c r="G838" s="123"/>
      <c r="H838" s="123"/>
    </row>
    <row r="839" spans="1:8" ht="14.25" x14ac:dyDescent="0.15">
      <c r="A839" s="126">
        <v>1378</v>
      </c>
      <c r="B839" s="123"/>
      <c r="C839" s="123"/>
      <c r="D839" s="125"/>
      <c r="E839" s="124">
        <v>1418</v>
      </c>
      <c r="F839" s="123"/>
      <c r="G839" s="123"/>
      <c r="H839" s="123"/>
    </row>
    <row r="840" spans="1:8" ht="14.25" x14ac:dyDescent="0.15">
      <c r="A840" s="126">
        <v>1379</v>
      </c>
      <c r="B840" s="123"/>
      <c r="C840" s="123"/>
      <c r="D840" s="125"/>
      <c r="E840" s="124">
        <v>1419</v>
      </c>
      <c r="F840" s="123"/>
      <c r="G840" s="123"/>
      <c r="H840" s="123"/>
    </row>
    <row r="841" spans="1:8" ht="14.25" x14ac:dyDescent="0.15">
      <c r="A841" s="126">
        <v>1380</v>
      </c>
      <c r="B841" s="123"/>
      <c r="C841" s="123"/>
      <c r="D841" s="125"/>
      <c r="E841" s="124">
        <v>1420</v>
      </c>
      <c r="F841" s="123"/>
      <c r="G841" s="123"/>
      <c r="H841" s="123"/>
    </row>
    <row r="842" spans="1:8" ht="14.25" x14ac:dyDescent="0.15">
      <c r="A842" s="126">
        <v>1381</v>
      </c>
      <c r="B842" s="123"/>
      <c r="C842" s="123"/>
      <c r="D842" s="125"/>
      <c r="E842" s="124">
        <v>1421</v>
      </c>
      <c r="F842" s="123"/>
      <c r="G842" s="123"/>
      <c r="H842" s="123"/>
    </row>
    <row r="843" spans="1:8" ht="14.25" x14ac:dyDescent="0.15">
      <c r="A843" s="126">
        <v>1382</v>
      </c>
      <c r="B843" s="123"/>
      <c r="C843" s="123"/>
      <c r="D843" s="125"/>
      <c r="E843" s="124">
        <v>1422</v>
      </c>
      <c r="F843" s="123"/>
      <c r="G843" s="123"/>
      <c r="H843" s="123"/>
    </row>
    <row r="844" spans="1:8" ht="14.25" x14ac:dyDescent="0.15">
      <c r="A844" s="126">
        <v>1383</v>
      </c>
      <c r="B844" s="123"/>
      <c r="C844" s="123"/>
      <c r="D844" s="125"/>
      <c r="E844" s="124">
        <v>1423</v>
      </c>
      <c r="F844" s="123"/>
      <c r="G844" s="123"/>
      <c r="H844" s="123"/>
    </row>
    <row r="845" spans="1:8" ht="14.25" x14ac:dyDescent="0.15">
      <c r="A845" s="126">
        <v>1384</v>
      </c>
      <c r="B845" s="123"/>
      <c r="C845" s="123"/>
      <c r="D845" s="125"/>
      <c r="E845" s="124">
        <v>1424</v>
      </c>
      <c r="F845" s="123"/>
      <c r="G845" s="123"/>
      <c r="H845" s="123"/>
    </row>
    <row r="846" spans="1:8" ht="14.25" x14ac:dyDescent="0.15">
      <c r="A846" s="126">
        <v>1385</v>
      </c>
      <c r="B846" s="123"/>
      <c r="C846" s="123"/>
      <c r="D846" s="125"/>
      <c r="E846" s="124">
        <v>1425</v>
      </c>
      <c r="F846" s="123"/>
      <c r="G846" s="123"/>
      <c r="H846" s="123"/>
    </row>
    <row r="847" spans="1:8" ht="14.25" x14ac:dyDescent="0.15">
      <c r="A847" s="126">
        <v>1386</v>
      </c>
      <c r="B847" s="123"/>
      <c r="C847" s="123"/>
      <c r="D847" s="125"/>
      <c r="E847" s="124">
        <v>1426</v>
      </c>
      <c r="F847" s="123"/>
      <c r="G847" s="123"/>
      <c r="H847" s="123"/>
    </row>
    <row r="848" spans="1:8" ht="14.25" x14ac:dyDescent="0.15">
      <c r="A848" s="126">
        <v>1387</v>
      </c>
      <c r="B848" s="123"/>
      <c r="C848" s="123"/>
      <c r="D848" s="125"/>
      <c r="E848" s="124">
        <v>1427</v>
      </c>
      <c r="F848" s="123"/>
      <c r="G848" s="123"/>
      <c r="H848" s="123"/>
    </row>
    <row r="849" spans="1:8" ht="14.25" x14ac:dyDescent="0.15">
      <c r="A849" s="126">
        <v>1388</v>
      </c>
      <c r="B849" s="123"/>
      <c r="C849" s="123"/>
      <c r="D849" s="125"/>
      <c r="E849" s="124">
        <v>1428</v>
      </c>
      <c r="F849" s="123"/>
      <c r="G849" s="123"/>
      <c r="H849" s="123"/>
    </row>
    <row r="850" spans="1:8" ht="14.25" x14ac:dyDescent="0.15">
      <c r="A850" s="126">
        <v>1389</v>
      </c>
      <c r="B850" s="123"/>
      <c r="C850" s="123"/>
      <c r="D850" s="125"/>
      <c r="E850" s="124">
        <v>1429</v>
      </c>
      <c r="F850" s="123"/>
      <c r="G850" s="123"/>
      <c r="H850" s="123"/>
    </row>
    <row r="851" spans="1:8" ht="14.25" x14ac:dyDescent="0.15">
      <c r="A851" s="126">
        <v>1390</v>
      </c>
      <c r="B851" s="123"/>
      <c r="C851" s="123"/>
      <c r="D851" s="125"/>
      <c r="E851" s="124">
        <v>1430</v>
      </c>
      <c r="F851" s="123"/>
      <c r="G851" s="123"/>
      <c r="H851" s="123"/>
    </row>
    <row r="852" spans="1:8" ht="14.25" x14ac:dyDescent="0.15">
      <c r="A852" s="126">
        <v>1391</v>
      </c>
      <c r="B852" s="123"/>
      <c r="C852" s="123"/>
      <c r="D852" s="125"/>
      <c r="E852" s="124">
        <v>1431</v>
      </c>
      <c r="F852" s="123"/>
      <c r="G852" s="123"/>
      <c r="H852" s="123"/>
    </row>
    <row r="853" spans="1:8" ht="14.25" x14ac:dyDescent="0.15">
      <c r="A853" s="126">
        <v>1392</v>
      </c>
      <c r="B853" s="123"/>
      <c r="C853" s="123"/>
      <c r="D853" s="125"/>
      <c r="E853" s="124">
        <v>1432</v>
      </c>
      <c r="F853" s="123"/>
      <c r="G853" s="123"/>
      <c r="H853" s="123"/>
    </row>
    <row r="854" spans="1:8" ht="14.25" x14ac:dyDescent="0.15">
      <c r="A854" s="126">
        <v>1393</v>
      </c>
      <c r="B854" s="123"/>
      <c r="C854" s="123"/>
      <c r="D854" s="125"/>
      <c r="E854" s="124">
        <v>1433</v>
      </c>
      <c r="F854" s="123"/>
      <c r="G854" s="123"/>
      <c r="H854" s="123"/>
    </row>
    <row r="855" spans="1:8" ht="14.25" x14ac:dyDescent="0.15">
      <c r="A855" s="126">
        <v>1394</v>
      </c>
      <c r="B855" s="123"/>
      <c r="C855" s="123"/>
      <c r="D855" s="125"/>
      <c r="E855" s="124">
        <v>1434</v>
      </c>
      <c r="F855" s="123"/>
      <c r="G855" s="123"/>
      <c r="H855" s="123"/>
    </row>
    <row r="856" spans="1:8" ht="14.25" x14ac:dyDescent="0.15">
      <c r="A856" s="126">
        <v>1395</v>
      </c>
      <c r="B856" s="123"/>
      <c r="C856" s="123"/>
      <c r="D856" s="125"/>
      <c r="E856" s="124">
        <v>1435</v>
      </c>
      <c r="F856" s="123"/>
      <c r="G856" s="123"/>
      <c r="H856" s="123"/>
    </row>
    <row r="857" spans="1:8" ht="14.25" x14ac:dyDescent="0.15">
      <c r="A857" s="126">
        <v>1396</v>
      </c>
      <c r="B857" s="123"/>
      <c r="C857" s="123"/>
      <c r="D857" s="125"/>
      <c r="E857" s="124">
        <v>1436</v>
      </c>
      <c r="F857" s="123"/>
      <c r="G857" s="123"/>
      <c r="H857" s="123"/>
    </row>
    <row r="858" spans="1:8" ht="14.25" x14ac:dyDescent="0.15">
      <c r="A858" s="126">
        <v>1397</v>
      </c>
      <c r="B858" s="123"/>
      <c r="C858" s="123"/>
      <c r="D858" s="125"/>
      <c r="E858" s="124">
        <v>1437</v>
      </c>
      <c r="F858" s="123"/>
      <c r="G858" s="123"/>
      <c r="H858" s="123"/>
    </row>
    <row r="859" spans="1:8" ht="14.25" x14ac:dyDescent="0.15">
      <c r="A859" s="126">
        <v>1398</v>
      </c>
      <c r="B859" s="123"/>
      <c r="C859" s="123"/>
      <c r="D859" s="125"/>
      <c r="E859" s="124">
        <v>1438</v>
      </c>
      <c r="F859" s="123"/>
      <c r="G859" s="123"/>
      <c r="H859" s="123"/>
    </row>
    <row r="860" spans="1:8" ht="14.25" x14ac:dyDescent="0.15">
      <c r="A860" s="126">
        <v>1399</v>
      </c>
      <c r="B860" s="123"/>
      <c r="C860" s="123"/>
      <c r="D860" s="125"/>
      <c r="E860" s="124">
        <v>1439</v>
      </c>
      <c r="F860" s="123"/>
      <c r="G860" s="123"/>
      <c r="H860" s="123"/>
    </row>
    <row r="861" spans="1:8" ht="14.25" x14ac:dyDescent="0.15">
      <c r="A861" s="126">
        <v>1400</v>
      </c>
      <c r="B861" s="123"/>
      <c r="C861" s="123"/>
      <c r="D861" s="125"/>
      <c r="E861" s="124">
        <v>1440</v>
      </c>
      <c r="F861" s="123"/>
      <c r="G861" s="123"/>
      <c r="H861" s="123"/>
    </row>
    <row r="862" spans="1:8" x14ac:dyDescent="0.15">
      <c r="A862" s="641" t="s">
        <v>252</v>
      </c>
      <c r="B862" s="641"/>
      <c r="C862" s="641"/>
      <c r="D862" s="641"/>
      <c r="E862" s="641"/>
      <c r="F862" s="641"/>
      <c r="G862" s="1"/>
      <c r="H862" s="1"/>
    </row>
    <row r="863" spans="1:8" x14ac:dyDescent="0.15">
      <c r="A863" s="641" t="s">
        <v>251</v>
      </c>
      <c r="B863" s="641"/>
      <c r="C863" s="641"/>
      <c r="D863" s="641"/>
      <c r="E863" s="641"/>
      <c r="F863" s="641"/>
      <c r="G863" s="641"/>
      <c r="H863" s="641"/>
    </row>
    <row r="864" spans="1:8" x14ac:dyDescent="0.15">
      <c r="A864" s="641" t="s">
        <v>250</v>
      </c>
      <c r="B864" s="641"/>
      <c r="C864" s="641"/>
      <c r="D864" s="641"/>
      <c r="E864" s="641"/>
      <c r="F864" s="641"/>
      <c r="G864" s="641"/>
      <c r="H864" s="641"/>
    </row>
    <row r="865" spans="1:8" s="1" customFormat="1" ht="19.5" customHeight="1" x14ac:dyDescent="0.15">
      <c r="A865" s="143" t="s">
        <v>249</v>
      </c>
      <c r="B865" s="143"/>
      <c r="C865" s="143"/>
      <c r="D865" s="143"/>
      <c r="E865" s="143"/>
      <c r="F865" s="143"/>
      <c r="G865" s="143"/>
      <c r="H865" s="143"/>
    </row>
    <row r="866" spans="1:8" x14ac:dyDescent="0.15">
      <c r="A866" s="639" t="s">
        <v>259</v>
      </c>
      <c r="B866" s="639"/>
      <c r="C866" s="639"/>
      <c r="D866" s="639"/>
      <c r="E866" s="639"/>
      <c r="F866" s="639"/>
      <c r="G866" s="639"/>
      <c r="H866" s="639"/>
    </row>
    <row r="867" spans="1:8" x14ac:dyDescent="0.15">
      <c r="A867" s="639"/>
      <c r="B867" s="639"/>
      <c r="C867" s="639"/>
      <c r="D867" s="639"/>
      <c r="E867" s="639"/>
      <c r="F867" s="639"/>
      <c r="G867" s="639"/>
      <c r="H867" s="639"/>
    </row>
    <row r="868" spans="1:8" x14ac:dyDescent="0.15">
      <c r="A868" s="130"/>
      <c r="B868" s="130"/>
      <c r="C868" s="130"/>
      <c r="D868" s="130"/>
      <c r="E868" s="130"/>
      <c r="F868" s="130"/>
      <c r="G868" s="640" t="s">
        <v>266</v>
      </c>
      <c r="H868" s="640"/>
    </row>
    <row r="869" spans="1:8" x14ac:dyDescent="0.15">
      <c r="A869" s="127" t="s">
        <v>257</v>
      </c>
      <c r="B869" s="127" t="s">
        <v>255</v>
      </c>
      <c r="C869" s="127" t="s">
        <v>254</v>
      </c>
      <c r="D869" s="129" t="s">
        <v>253</v>
      </c>
      <c r="E869" s="128" t="s">
        <v>256</v>
      </c>
      <c r="F869" s="127" t="s">
        <v>255</v>
      </c>
      <c r="G869" s="127" t="s">
        <v>254</v>
      </c>
      <c r="H869" s="127" t="s">
        <v>253</v>
      </c>
    </row>
    <row r="870" spans="1:8" ht="14.25" x14ac:dyDescent="0.15">
      <c r="A870" s="126">
        <v>1441</v>
      </c>
      <c r="B870" s="123"/>
      <c r="C870" s="123"/>
      <c r="D870" s="125"/>
      <c r="E870" s="124">
        <v>1481</v>
      </c>
      <c r="F870" s="123"/>
      <c r="G870" s="123"/>
      <c r="H870" s="123"/>
    </row>
    <row r="871" spans="1:8" ht="14.25" x14ac:dyDescent="0.15">
      <c r="A871" s="126">
        <v>1442</v>
      </c>
      <c r="B871" s="123"/>
      <c r="C871" s="123"/>
      <c r="D871" s="125"/>
      <c r="E871" s="124">
        <v>1482</v>
      </c>
      <c r="F871" s="123"/>
      <c r="G871" s="123"/>
      <c r="H871" s="123"/>
    </row>
    <row r="872" spans="1:8" ht="14.25" x14ac:dyDescent="0.15">
      <c r="A872" s="126">
        <v>1443</v>
      </c>
      <c r="B872" s="123"/>
      <c r="C872" s="123"/>
      <c r="D872" s="125"/>
      <c r="E872" s="124">
        <v>1483</v>
      </c>
      <c r="F872" s="123"/>
      <c r="G872" s="123"/>
      <c r="H872" s="123"/>
    </row>
    <row r="873" spans="1:8" ht="14.25" x14ac:dyDescent="0.15">
      <c r="A873" s="126">
        <v>1444</v>
      </c>
      <c r="B873" s="123"/>
      <c r="C873" s="123"/>
      <c r="D873" s="125"/>
      <c r="E873" s="124">
        <v>1484</v>
      </c>
      <c r="F873" s="123"/>
      <c r="G873" s="123"/>
      <c r="H873" s="123"/>
    </row>
    <row r="874" spans="1:8" ht="14.25" x14ac:dyDescent="0.15">
      <c r="A874" s="126">
        <v>1445</v>
      </c>
      <c r="B874" s="123"/>
      <c r="C874" s="123"/>
      <c r="D874" s="125"/>
      <c r="E874" s="124">
        <v>1485</v>
      </c>
      <c r="F874" s="123"/>
      <c r="G874" s="123"/>
      <c r="H874" s="123"/>
    </row>
    <row r="875" spans="1:8" ht="14.25" x14ac:dyDescent="0.15">
      <c r="A875" s="126">
        <v>1446</v>
      </c>
      <c r="B875" s="123"/>
      <c r="C875" s="123"/>
      <c r="D875" s="125"/>
      <c r="E875" s="124">
        <v>1486</v>
      </c>
      <c r="F875" s="123"/>
      <c r="G875" s="123"/>
      <c r="H875" s="123"/>
    </row>
    <row r="876" spans="1:8" ht="14.25" x14ac:dyDescent="0.15">
      <c r="A876" s="126">
        <v>1447</v>
      </c>
      <c r="B876" s="123"/>
      <c r="C876" s="123"/>
      <c r="D876" s="125"/>
      <c r="E876" s="124">
        <v>1487</v>
      </c>
      <c r="F876" s="123"/>
      <c r="G876" s="123"/>
      <c r="H876" s="123"/>
    </row>
    <row r="877" spans="1:8" ht="14.25" x14ac:dyDescent="0.15">
      <c r="A877" s="126">
        <v>1448</v>
      </c>
      <c r="B877" s="123"/>
      <c r="C877" s="123"/>
      <c r="D877" s="125"/>
      <c r="E877" s="124">
        <v>1488</v>
      </c>
      <c r="F877" s="123"/>
      <c r="G877" s="123"/>
      <c r="H877" s="123"/>
    </row>
    <row r="878" spans="1:8" ht="14.25" x14ac:dyDescent="0.15">
      <c r="A878" s="126">
        <v>1449</v>
      </c>
      <c r="B878" s="123"/>
      <c r="C878" s="123"/>
      <c r="D878" s="125"/>
      <c r="E878" s="124">
        <v>1489</v>
      </c>
      <c r="F878" s="123"/>
      <c r="G878" s="123"/>
      <c r="H878" s="123"/>
    </row>
    <row r="879" spans="1:8" ht="14.25" x14ac:dyDescent="0.15">
      <c r="A879" s="126">
        <v>1450</v>
      </c>
      <c r="B879" s="123"/>
      <c r="C879" s="123"/>
      <c r="D879" s="125"/>
      <c r="E879" s="124">
        <v>1490</v>
      </c>
      <c r="F879" s="123"/>
      <c r="G879" s="123"/>
      <c r="H879" s="123"/>
    </row>
    <row r="880" spans="1:8" ht="14.25" x14ac:dyDescent="0.15">
      <c r="A880" s="126">
        <v>1451</v>
      </c>
      <c r="B880" s="123"/>
      <c r="C880" s="123"/>
      <c r="D880" s="125"/>
      <c r="E880" s="124">
        <v>1491</v>
      </c>
      <c r="F880" s="123"/>
      <c r="G880" s="123"/>
      <c r="H880" s="123"/>
    </row>
    <row r="881" spans="1:8" ht="14.25" x14ac:dyDescent="0.15">
      <c r="A881" s="126">
        <v>1452</v>
      </c>
      <c r="B881" s="123"/>
      <c r="C881" s="123"/>
      <c r="D881" s="125"/>
      <c r="E881" s="124">
        <v>1492</v>
      </c>
      <c r="F881" s="123"/>
      <c r="G881" s="123"/>
      <c r="H881" s="123"/>
    </row>
    <row r="882" spans="1:8" ht="14.25" x14ac:dyDescent="0.15">
      <c r="A882" s="126">
        <v>1453</v>
      </c>
      <c r="B882" s="123"/>
      <c r="C882" s="123"/>
      <c r="D882" s="125"/>
      <c r="E882" s="124">
        <v>1493</v>
      </c>
      <c r="F882" s="123"/>
      <c r="G882" s="123"/>
      <c r="H882" s="123"/>
    </row>
    <row r="883" spans="1:8" ht="14.25" x14ac:dyDescent="0.15">
      <c r="A883" s="126">
        <v>1454</v>
      </c>
      <c r="B883" s="123"/>
      <c r="C883" s="123"/>
      <c r="D883" s="125"/>
      <c r="E883" s="124">
        <v>1494</v>
      </c>
      <c r="F883" s="123"/>
      <c r="G883" s="123"/>
      <c r="H883" s="123"/>
    </row>
    <row r="884" spans="1:8" ht="14.25" x14ac:dyDescent="0.15">
      <c r="A884" s="126">
        <v>1455</v>
      </c>
      <c r="B884" s="123"/>
      <c r="C884" s="123"/>
      <c r="D884" s="125"/>
      <c r="E884" s="124">
        <v>1495</v>
      </c>
      <c r="F884" s="123"/>
      <c r="G884" s="123"/>
      <c r="H884" s="123"/>
    </row>
    <row r="885" spans="1:8" ht="14.25" x14ac:dyDescent="0.15">
      <c r="A885" s="126">
        <v>1456</v>
      </c>
      <c r="B885" s="123"/>
      <c r="C885" s="123"/>
      <c r="D885" s="125"/>
      <c r="E885" s="124">
        <v>1496</v>
      </c>
      <c r="F885" s="123"/>
      <c r="G885" s="123"/>
      <c r="H885" s="123"/>
    </row>
    <row r="886" spans="1:8" ht="14.25" x14ac:dyDescent="0.15">
      <c r="A886" s="126">
        <v>1457</v>
      </c>
      <c r="B886" s="123"/>
      <c r="C886" s="123"/>
      <c r="D886" s="125"/>
      <c r="E886" s="124">
        <v>1497</v>
      </c>
      <c r="F886" s="123"/>
      <c r="G886" s="123"/>
      <c r="H886" s="123"/>
    </row>
    <row r="887" spans="1:8" ht="14.25" x14ac:dyDescent="0.15">
      <c r="A887" s="126">
        <v>1458</v>
      </c>
      <c r="B887" s="123"/>
      <c r="C887" s="123"/>
      <c r="D887" s="125"/>
      <c r="E887" s="124">
        <v>1498</v>
      </c>
      <c r="F887" s="123"/>
      <c r="G887" s="123"/>
      <c r="H887" s="123"/>
    </row>
    <row r="888" spans="1:8" ht="14.25" x14ac:dyDescent="0.15">
      <c r="A888" s="126">
        <v>1459</v>
      </c>
      <c r="B888" s="123"/>
      <c r="C888" s="123"/>
      <c r="D888" s="125"/>
      <c r="E888" s="124">
        <v>1499</v>
      </c>
      <c r="F888" s="123"/>
      <c r="G888" s="123"/>
      <c r="H888" s="123"/>
    </row>
    <row r="889" spans="1:8" ht="14.25" x14ac:dyDescent="0.15">
      <c r="A889" s="126">
        <v>1460</v>
      </c>
      <c r="B889" s="123"/>
      <c r="C889" s="123"/>
      <c r="D889" s="125"/>
      <c r="E889" s="124">
        <v>1500</v>
      </c>
      <c r="F889" s="123"/>
      <c r="G889" s="123"/>
      <c r="H889" s="123"/>
    </row>
    <row r="890" spans="1:8" ht="14.25" x14ac:dyDescent="0.15">
      <c r="A890" s="126">
        <v>1461</v>
      </c>
      <c r="B890" s="123"/>
      <c r="C890" s="123"/>
      <c r="D890" s="125"/>
      <c r="E890" s="124">
        <v>1501</v>
      </c>
      <c r="F890" s="123"/>
      <c r="G890" s="123"/>
      <c r="H890" s="123"/>
    </row>
    <row r="891" spans="1:8" ht="14.25" x14ac:dyDescent="0.15">
      <c r="A891" s="126">
        <v>1462</v>
      </c>
      <c r="B891" s="123"/>
      <c r="C891" s="123"/>
      <c r="D891" s="125"/>
      <c r="E891" s="124">
        <v>1502</v>
      </c>
      <c r="F891" s="123"/>
      <c r="G891" s="123"/>
      <c r="H891" s="123"/>
    </row>
    <row r="892" spans="1:8" ht="14.25" x14ac:dyDescent="0.15">
      <c r="A892" s="126">
        <v>1463</v>
      </c>
      <c r="B892" s="123"/>
      <c r="C892" s="123"/>
      <c r="D892" s="125"/>
      <c r="E892" s="124">
        <v>1503</v>
      </c>
      <c r="F892" s="123"/>
      <c r="G892" s="123"/>
      <c r="H892" s="123"/>
    </row>
    <row r="893" spans="1:8" ht="14.25" x14ac:dyDescent="0.15">
      <c r="A893" s="126">
        <v>1464</v>
      </c>
      <c r="B893" s="123"/>
      <c r="C893" s="123"/>
      <c r="D893" s="125"/>
      <c r="E893" s="124">
        <v>1504</v>
      </c>
      <c r="F893" s="123"/>
      <c r="G893" s="123"/>
      <c r="H893" s="123"/>
    </row>
    <row r="894" spans="1:8" ht="14.25" x14ac:dyDescent="0.15">
      <c r="A894" s="126">
        <v>1465</v>
      </c>
      <c r="B894" s="123"/>
      <c r="C894" s="123"/>
      <c r="D894" s="125"/>
      <c r="E894" s="124">
        <v>1505</v>
      </c>
      <c r="F894" s="123"/>
      <c r="G894" s="123"/>
      <c r="H894" s="123"/>
    </row>
    <row r="895" spans="1:8" ht="14.25" x14ac:dyDescent="0.15">
      <c r="A895" s="126">
        <v>1466</v>
      </c>
      <c r="B895" s="123"/>
      <c r="C895" s="123"/>
      <c r="D895" s="125"/>
      <c r="E895" s="124">
        <v>1506</v>
      </c>
      <c r="F895" s="123"/>
      <c r="G895" s="123"/>
      <c r="H895" s="123"/>
    </row>
    <row r="896" spans="1:8" ht="14.25" x14ac:dyDescent="0.15">
      <c r="A896" s="126">
        <v>1467</v>
      </c>
      <c r="B896" s="123"/>
      <c r="C896" s="123"/>
      <c r="D896" s="125"/>
      <c r="E896" s="124">
        <v>1507</v>
      </c>
      <c r="F896" s="123"/>
      <c r="G896" s="123"/>
      <c r="H896" s="123"/>
    </row>
    <row r="897" spans="1:8" ht="14.25" x14ac:dyDescent="0.15">
      <c r="A897" s="126">
        <v>1468</v>
      </c>
      <c r="B897" s="123"/>
      <c r="C897" s="123"/>
      <c r="D897" s="125"/>
      <c r="E897" s="124">
        <v>1508</v>
      </c>
      <c r="F897" s="123"/>
      <c r="G897" s="123"/>
      <c r="H897" s="123"/>
    </row>
    <row r="898" spans="1:8" ht="14.25" x14ac:dyDescent="0.15">
      <c r="A898" s="126">
        <v>1469</v>
      </c>
      <c r="B898" s="123"/>
      <c r="C898" s="123"/>
      <c r="D898" s="125"/>
      <c r="E898" s="124">
        <v>1509</v>
      </c>
      <c r="F898" s="123"/>
      <c r="G898" s="123"/>
      <c r="H898" s="123"/>
    </row>
    <row r="899" spans="1:8" ht="14.25" x14ac:dyDescent="0.15">
      <c r="A899" s="126">
        <v>1470</v>
      </c>
      <c r="B899" s="123"/>
      <c r="C899" s="123"/>
      <c r="D899" s="125"/>
      <c r="E899" s="124">
        <v>1510</v>
      </c>
      <c r="F899" s="123"/>
      <c r="G899" s="123"/>
      <c r="H899" s="123"/>
    </row>
    <row r="900" spans="1:8" ht="14.25" x14ac:dyDescent="0.15">
      <c r="A900" s="126">
        <v>1471</v>
      </c>
      <c r="B900" s="123"/>
      <c r="C900" s="123"/>
      <c r="D900" s="125"/>
      <c r="E900" s="124">
        <v>1511</v>
      </c>
      <c r="F900" s="123"/>
      <c r="G900" s="123"/>
      <c r="H900" s="123"/>
    </row>
    <row r="901" spans="1:8" ht="14.25" x14ac:dyDescent="0.15">
      <c r="A901" s="126">
        <v>1472</v>
      </c>
      <c r="B901" s="123"/>
      <c r="C901" s="123"/>
      <c r="D901" s="125"/>
      <c r="E901" s="124">
        <v>1512</v>
      </c>
      <c r="F901" s="123"/>
      <c r="G901" s="123"/>
      <c r="H901" s="123"/>
    </row>
    <row r="902" spans="1:8" ht="14.25" x14ac:dyDescent="0.15">
      <c r="A902" s="126">
        <v>1473</v>
      </c>
      <c r="B902" s="123"/>
      <c r="C902" s="123"/>
      <c r="D902" s="125"/>
      <c r="E902" s="124">
        <v>1513</v>
      </c>
      <c r="F902" s="123"/>
      <c r="G902" s="123"/>
      <c r="H902" s="123"/>
    </row>
    <row r="903" spans="1:8" ht="14.25" x14ac:dyDescent="0.15">
      <c r="A903" s="126">
        <v>1474</v>
      </c>
      <c r="B903" s="123"/>
      <c r="C903" s="123"/>
      <c r="D903" s="125"/>
      <c r="E903" s="124">
        <v>1514</v>
      </c>
      <c r="F903" s="123"/>
      <c r="G903" s="123"/>
      <c r="H903" s="123"/>
    </row>
    <row r="904" spans="1:8" ht="14.25" x14ac:dyDescent="0.15">
      <c r="A904" s="126">
        <v>1475</v>
      </c>
      <c r="B904" s="123"/>
      <c r="C904" s="123"/>
      <c r="D904" s="125"/>
      <c r="E904" s="124">
        <v>1515</v>
      </c>
      <c r="F904" s="123"/>
      <c r="G904" s="123"/>
      <c r="H904" s="123"/>
    </row>
    <row r="905" spans="1:8" ht="14.25" x14ac:dyDescent="0.15">
      <c r="A905" s="126">
        <v>1476</v>
      </c>
      <c r="B905" s="123"/>
      <c r="C905" s="123"/>
      <c r="D905" s="125"/>
      <c r="E905" s="124">
        <v>1516</v>
      </c>
      <c r="F905" s="123"/>
      <c r="G905" s="123"/>
      <c r="H905" s="123"/>
    </row>
    <row r="906" spans="1:8" ht="14.25" x14ac:dyDescent="0.15">
      <c r="A906" s="126">
        <v>1477</v>
      </c>
      <c r="B906" s="123"/>
      <c r="C906" s="123"/>
      <c r="D906" s="125"/>
      <c r="E906" s="124">
        <v>1517</v>
      </c>
      <c r="F906" s="123"/>
      <c r="G906" s="123"/>
      <c r="H906" s="123"/>
    </row>
    <row r="907" spans="1:8" ht="14.25" x14ac:dyDescent="0.15">
      <c r="A907" s="126">
        <v>1478</v>
      </c>
      <c r="B907" s="123"/>
      <c r="C907" s="123"/>
      <c r="D907" s="125"/>
      <c r="E907" s="124">
        <v>1518</v>
      </c>
      <c r="F907" s="123"/>
      <c r="G907" s="123"/>
      <c r="H907" s="123"/>
    </row>
    <row r="908" spans="1:8" ht="14.25" x14ac:dyDescent="0.15">
      <c r="A908" s="126">
        <v>1479</v>
      </c>
      <c r="B908" s="123"/>
      <c r="C908" s="123"/>
      <c r="D908" s="125"/>
      <c r="E908" s="124">
        <v>1519</v>
      </c>
      <c r="F908" s="123"/>
      <c r="G908" s="123"/>
      <c r="H908" s="123"/>
    </row>
    <row r="909" spans="1:8" ht="14.25" x14ac:dyDescent="0.15">
      <c r="A909" s="126">
        <v>1480</v>
      </c>
      <c r="B909" s="123"/>
      <c r="C909" s="123"/>
      <c r="D909" s="125"/>
      <c r="E909" s="124">
        <v>1520</v>
      </c>
      <c r="F909" s="123"/>
      <c r="G909" s="123"/>
      <c r="H909" s="123"/>
    </row>
    <row r="910" spans="1:8" x14ac:dyDescent="0.15">
      <c r="A910" s="641" t="s">
        <v>252</v>
      </c>
      <c r="B910" s="641"/>
      <c r="C910" s="641"/>
      <c r="D910" s="641"/>
      <c r="E910" s="641"/>
      <c r="F910" s="641"/>
      <c r="G910" s="1"/>
      <c r="H910" s="1"/>
    </row>
    <row r="911" spans="1:8" x14ac:dyDescent="0.15">
      <c r="A911" s="641" t="s">
        <v>251</v>
      </c>
      <c r="B911" s="641"/>
      <c r="C911" s="641"/>
      <c r="D911" s="641"/>
      <c r="E911" s="641"/>
      <c r="F911" s="641"/>
      <c r="G911" s="641"/>
      <c r="H911" s="641"/>
    </row>
    <row r="912" spans="1:8" x14ac:dyDescent="0.15">
      <c r="A912" s="641" t="s">
        <v>250</v>
      </c>
      <c r="B912" s="641"/>
      <c r="C912" s="641"/>
      <c r="D912" s="641"/>
      <c r="E912" s="641"/>
      <c r="F912" s="641"/>
      <c r="G912" s="641"/>
      <c r="H912" s="641"/>
    </row>
    <row r="913" spans="1:8" s="1" customFormat="1" ht="19.5" customHeight="1" x14ac:dyDescent="0.15">
      <c r="A913" s="143" t="s">
        <v>249</v>
      </c>
      <c r="B913" s="143"/>
      <c r="C913" s="143"/>
      <c r="D913" s="143"/>
      <c r="E913" s="143"/>
      <c r="F913" s="143"/>
      <c r="G913" s="143"/>
      <c r="H913" s="143"/>
    </row>
    <row r="914" spans="1:8" x14ac:dyDescent="0.15">
      <c r="A914" s="639" t="s">
        <v>259</v>
      </c>
      <c r="B914" s="639"/>
      <c r="C914" s="639"/>
      <c r="D914" s="639"/>
      <c r="E914" s="639"/>
      <c r="F914" s="639"/>
      <c r="G914" s="639"/>
      <c r="H914" s="639"/>
    </row>
    <row r="915" spans="1:8" x14ac:dyDescent="0.15">
      <c r="A915" s="639"/>
      <c r="B915" s="639"/>
      <c r="C915" s="639"/>
      <c r="D915" s="639"/>
      <c r="E915" s="639"/>
      <c r="F915" s="639"/>
      <c r="G915" s="639"/>
      <c r="H915" s="639"/>
    </row>
    <row r="916" spans="1:8" x14ac:dyDescent="0.15">
      <c r="A916" s="130"/>
      <c r="B916" s="130"/>
      <c r="C916" s="130"/>
      <c r="D916" s="130"/>
      <c r="E916" s="130"/>
      <c r="F916" s="130"/>
      <c r="G916" s="640" t="s">
        <v>265</v>
      </c>
      <c r="H916" s="640"/>
    </row>
    <row r="917" spans="1:8" x14ac:dyDescent="0.15">
      <c r="A917" s="127" t="s">
        <v>257</v>
      </c>
      <c r="B917" s="127" t="s">
        <v>255</v>
      </c>
      <c r="C917" s="127" t="s">
        <v>254</v>
      </c>
      <c r="D917" s="129" t="s">
        <v>253</v>
      </c>
      <c r="E917" s="128" t="s">
        <v>256</v>
      </c>
      <c r="F917" s="127" t="s">
        <v>255</v>
      </c>
      <c r="G917" s="127" t="s">
        <v>254</v>
      </c>
      <c r="H917" s="127" t="s">
        <v>253</v>
      </c>
    </row>
    <row r="918" spans="1:8" ht="14.25" x14ac:dyDescent="0.15">
      <c r="A918" s="126">
        <v>1521</v>
      </c>
      <c r="B918" s="123"/>
      <c r="C918" s="123"/>
      <c r="D918" s="125"/>
      <c r="E918" s="124">
        <v>1561</v>
      </c>
      <c r="F918" s="123"/>
      <c r="G918" s="123"/>
      <c r="H918" s="123"/>
    </row>
    <row r="919" spans="1:8" ht="14.25" x14ac:dyDescent="0.15">
      <c r="A919" s="126">
        <v>1522</v>
      </c>
      <c r="B919" s="123"/>
      <c r="C919" s="123"/>
      <c r="D919" s="125"/>
      <c r="E919" s="124">
        <v>1562</v>
      </c>
      <c r="F919" s="123"/>
      <c r="G919" s="123"/>
      <c r="H919" s="123"/>
    </row>
    <row r="920" spans="1:8" ht="14.25" x14ac:dyDescent="0.15">
      <c r="A920" s="126">
        <v>1523</v>
      </c>
      <c r="B920" s="123"/>
      <c r="C920" s="123"/>
      <c r="D920" s="125"/>
      <c r="E920" s="124">
        <v>1563</v>
      </c>
      <c r="F920" s="123"/>
      <c r="G920" s="123"/>
      <c r="H920" s="123"/>
    </row>
    <row r="921" spans="1:8" ht="14.25" x14ac:dyDescent="0.15">
      <c r="A921" s="126">
        <v>1524</v>
      </c>
      <c r="B921" s="123"/>
      <c r="C921" s="123"/>
      <c r="D921" s="125"/>
      <c r="E921" s="124">
        <v>1564</v>
      </c>
      <c r="F921" s="123"/>
      <c r="G921" s="123"/>
      <c r="H921" s="123"/>
    </row>
    <row r="922" spans="1:8" ht="14.25" x14ac:dyDescent="0.15">
      <c r="A922" s="126">
        <v>1525</v>
      </c>
      <c r="B922" s="123"/>
      <c r="C922" s="123"/>
      <c r="D922" s="125"/>
      <c r="E922" s="124">
        <v>1565</v>
      </c>
      <c r="F922" s="123"/>
      <c r="G922" s="123"/>
      <c r="H922" s="123"/>
    </row>
    <row r="923" spans="1:8" ht="14.25" x14ac:dyDescent="0.15">
      <c r="A923" s="126">
        <v>1526</v>
      </c>
      <c r="B923" s="123"/>
      <c r="C923" s="123"/>
      <c r="D923" s="125"/>
      <c r="E923" s="124">
        <v>1566</v>
      </c>
      <c r="F923" s="123"/>
      <c r="G923" s="123"/>
      <c r="H923" s="123"/>
    </row>
    <row r="924" spans="1:8" ht="14.25" x14ac:dyDescent="0.15">
      <c r="A924" s="126">
        <v>1527</v>
      </c>
      <c r="B924" s="123"/>
      <c r="C924" s="123"/>
      <c r="D924" s="125"/>
      <c r="E924" s="124">
        <v>1567</v>
      </c>
      <c r="F924" s="123"/>
      <c r="G924" s="123"/>
      <c r="H924" s="123"/>
    </row>
    <row r="925" spans="1:8" ht="14.25" x14ac:dyDescent="0.15">
      <c r="A925" s="126">
        <v>1528</v>
      </c>
      <c r="B925" s="123"/>
      <c r="C925" s="123"/>
      <c r="D925" s="125"/>
      <c r="E925" s="124">
        <v>1568</v>
      </c>
      <c r="F925" s="123"/>
      <c r="G925" s="123"/>
      <c r="H925" s="123"/>
    </row>
    <row r="926" spans="1:8" ht="14.25" x14ac:dyDescent="0.15">
      <c r="A926" s="126">
        <v>1529</v>
      </c>
      <c r="B926" s="123"/>
      <c r="C926" s="123"/>
      <c r="D926" s="125"/>
      <c r="E926" s="124">
        <v>1569</v>
      </c>
      <c r="F926" s="123"/>
      <c r="G926" s="123"/>
      <c r="H926" s="123"/>
    </row>
    <row r="927" spans="1:8" ht="14.25" x14ac:dyDescent="0.15">
      <c r="A927" s="126">
        <v>1530</v>
      </c>
      <c r="B927" s="123"/>
      <c r="C927" s="123"/>
      <c r="D927" s="125"/>
      <c r="E927" s="124">
        <v>1570</v>
      </c>
      <c r="F927" s="123"/>
      <c r="G927" s="123"/>
      <c r="H927" s="123"/>
    </row>
    <row r="928" spans="1:8" ht="14.25" x14ac:dyDescent="0.15">
      <c r="A928" s="126">
        <v>1531</v>
      </c>
      <c r="B928" s="123"/>
      <c r="C928" s="123"/>
      <c r="D928" s="125"/>
      <c r="E928" s="124">
        <v>1571</v>
      </c>
      <c r="F928" s="123"/>
      <c r="G928" s="123"/>
      <c r="H928" s="123"/>
    </row>
    <row r="929" spans="1:8" ht="14.25" x14ac:dyDescent="0.15">
      <c r="A929" s="126">
        <v>1532</v>
      </c>
      <c r="B929" s="123"/>
      <c r="C929" s="123"/>
      <c r="D929" s="125"/>
      <c r="E929" s="124">
        <v>1572</v>
      </c>
      <c r="F929" s="123"/>
      <c r="G929" s="123"/>
      <c r="H929" s="123"/>
    </row>
    <row r="930" spans="1:8" ht="14.25" x14ac:dyDescent="0.15">
      <c r="A930" s="126">
        <v>1533</v>
      </c>
      <c r="B930" s="123"/>
      <c r="C930" s="123"/>
      <c r="D930" s="125"/>
      <c r="E930" s="124">
        <v>1573</v>
      </c>
      <c r="F930" s="123"/>
      <c r="G930" s="123"/>
      <c r="H930" s="123"/>
    </row>
    <row r="931" spans="1:8" ht="14.25" x14ac:dyDescent="0.15">
      <c r="A931" s="126">
        <v>1534</v>
      </c>
      <c r="B931" s="123"/>
      <c r="C931" s="123"/>
      <c r="D931" s="125"/>
      <c r="E931" s="124">
        <v>1574</v>
      </c>
      <c r="F931" s="123"/>
      <c r="G931" s="123"/>
      <c r="H931" s="123"/>
    </row>
    <row r="932" spans="1:8" ht="14.25" x14ac:dyDescent="0.15">
      <c r="A932" s="126">
        <v>1535</v>
      </c>
      <c r="B932" s="123"/>
      <c r="C932" s="123"/>
      <c r="D932" s="125"/>
      <c r="E932" s="124">
        <v>1575</v>
      </c>
      <c r="F932" s="123"/>
      <c r="G932" s="123"/>
      <c r="H932" s="123"/>
    </row>
    <row r="933" spans="1:8" ht="14.25" x14ac:dyDescent="0.15">
      <c r="A933" s="126">
        <v>1536</v>
      </c>
      <c r="B933" s="123"/>
      <c r="C933" s="123"/>
      <c r="D933" s="125"/>
      <c r="E933" s="124">
        <v>1576</v>
      </c>
      <c r="F933" s="123"/>
      <c r="G933" s="123"/>
      <c r="H933" s="123"/>
    </row>
    <row r="934" spans="1:8" ht="14.25" x14ac:dyDescent="0.15">
      <c r="A934" s="126">
        <v>1537</v>
      </c>
      <c r="B934" s="123"/>
      <c r="C934" s="123"/>
      <c r="D934" s="125"/>
      <c r="E934" s="124">
        <v>1577</v>
      </c>
      <c r="F934" s="123"/>
      <c r="G934" s="123"/>
      <c r="H934" s="123"/>
    </row>
    <row r="935" spans="1:8" ht="14.25" x14ac:dyDescent="0.15">
      <c r="A935" s="126">
        <v>1538</v>
      </c>
      <c r="B935" s="123"/>
      <c r="C935" s="123"/>
      <c r="D935" s="125"/>
      <c r="E935" s="124">
        <v>1578</v>
      </c>
      <c r="F935" s="123"/>
      <c r="G935" s="123"/>
      <c r="H935" s="123"/>
    </row>
    <row r="936" spans="1:8" ht="14.25" x14ac:dyDescent="0.15">
      <c r="A936" s="126">
        <v>1539</v>
      </c>
      <c r="B936" s="123"/>
      <c r="C936" s="123"/>
      <c r="D936" s="125"/>
      <c r="E936" s="124">
        <v>1579</v>
      </c>
      <c r="F936" s="123"/>
      <c r="G936" s="123"/>
      <c r="H936" s="123"/>
    </row>
    <row r="937" spans="1:8" ht="14.25" x14ac:dyDescent="0.15">
      <c r="A937" s="126">
        <v>1540</v>
      </c>
      <c r="B937" s="123"/>
      <c r="C937" s="123"/>
      <c r="D937" s="125"/>
      <c r="E937" s="124">
        <v>1580</v>
      </c>
      <c r="F937" s="123"/>
      <c r="G937" s="123"/>
      <c r="H937" s="123"/>
    </row>
    <row r="938" spans="1:8" ht="14.25" x14ac:dyDescent="0.15">
      <c r="A938" s="126">
        <v>1541</v>
      </c>
      <c r="B938" s="123"/>
      <c r="C938" s="123"/>
      <c r="D938" s="125"/>
      <c r="E938" s="124">
        <v>1581</v>
      </c>
      <c r="F938" s="123"/>
      <c r="G938" s="123"/>
      <c r="H938" s="123"/>
    </row>
    <row r="939" spans="1:8" ht="14.25" x14ac:dyDescent="0.15">
      <c r="A939" s="126">
        <v>1542</v>
      </c>
      <c r="B939" s="123"/>
      <c r="C939" s="123"/>
      <c r="D939" s="125"/>
      <c r="E939" s="124">
        <v>1582</v>
      </c>
      <c r="F939" s="123"/>
      <c r="G939" s="123"/>
      <c r="H939" s="123"/>
    </row>
    <row r="940" spans="1:8" ht="14.25" x14ac:dyDescent="0.15">
      <c r="A940" s="126">
        <v>1543</v>
      </c>
      <c r="B940" s="123"/>
      <c r="C940" s="123"/>
      <c r="D940" s="125"/>
      <c r="E940" s="124">
        <v>1583</v>
      </c>
      <c r="F940" s="123"/>
      <c r="G940" s="123"/>
      <c r="H940" s="123"/>
    </row>
    <row r="941" spans="1:8" ht="14.25" x14ac:dyDescent="0.15">
      <c r="A941" s="126">
        <v>1544</v>
      </c>
      <c r="B941" s="123"/>
      <c r="C941" s="123"/>
      <c r="D941" s="125"/>
      <c r="E941" s="124">
        <v>1584</v>
      </c>
      <c r="F941" s="123"/>
      <c r="G941" s="123"/>
      <c r="H941" s="123"/>
    </row>
    <row r="942" spans="1:8" ht="14.25" x14ac:dyDescent="0.15">
      <c r="A942" s="126">
        <v>1545</v>
      </c>
      <c r="B942" s="123"/>
      <c r="C942" s="123"/>
      <c r="D942" s="125"/>
      <c r="E942" s="124">
        <v>1585</v>
      </c>
      <c r="F942" s="123"/>
      <c r="G942" s="123"/>
      <c r="H942" s="123"/>
    </row>
    <row r="943" spans="1:8" ht="14.25" x14ac:dyDescent="0.15">
      <c r="A943" s="126">
        <v>1546</v>
      </c>
      <c r="B943" s="123"/>
      <c r="C943" s="123"/>
      <c r="D943" s="125"/>
      <c r="E943" s="124">
        <v>1586</v>
      </c>
      <c r="F943" s="123"/>
      <c r="G943" s="123"/>
      <c r="H943" s="123"/>
    </row>
    <row r="944" spans="1:8" ht="14.25" x14ac:dyDescent="0.15">
      <c r="A944" s="126">
        <v>1547</v>
      </c>
      <c r="B944" s="123"/>
      <c r="C944" s="123"/>
      <c r="D944" s="125"/>
      <c r="E944" s="124">
        <v>1587</v>
      </c>
      <c r="F944" s="123"/>
      <c r="G944" s="123"/>
      <c r="H944" s="123"/>
    </row>
    <row r="945" spans="1:8" ht="14.25" x14ac:dyDescent="0.15">
      <c r="A945" s="126">
        <v>1548</v>
      </c>
      <c r="B945" s="123"/>
      <c r="C945" s="123"/>
      <c r="D945" s="125"/>
      <c r="E945" s="124">
        <v>1588</v>
      </c>
      <c r="F945" s="123"/>
      <c r="G945" s="123"/>
      <c r="H945" s="123"/>
    </row>
    <row r="946" spans="1:8" ht="14.25" x14ac:dyDescent="0.15">
      <c r="A946" s="126">
        <v>1549</v>
      </c>
      <c r="B946" s="123"/>
      <c r="C946" s="123"/>
      <c r="D946" s="125"/>
      <c r="E946" s="124">
        <v>1589</v>
      </c>
      <c r="F946" s="123"/>
      <c r="G946" s="123"/>
      <c r="H946" s="123"/>
    </row>
    <row r="947" spans="1:8" ht="14.25" x14ac:dyDescent="0.15">
      <c r="A947" s="126">
        <v>1550</v>
      </c>
      <c r="B947" s="123"/>
      <c r="C947" s="123"/>
      <c r="D947" s="125"/>
      <c r="E947" s="124">
        <v>1590</v>
      </c>
      <c r="F947" s="123"/>
      <c r="G947" s="123"/>
      <c r="H947" s="123"/>
    </row>
    <row r="948" spans="1:8" ht="14.25" x14ac:dyDescent="0.15">
      <c r="A948" s="126">
        <v>1551</v>
      </c>
      <c r="B948" s="123"/>
      <c r="C948" s="123"/>
      <c r="D948" s="125"/>
      <c r="E948" s="124">
        <v>1591</v>
      </c>
      <c r="F948" s="123"/>
      <c r="G948" s="123"/>
      <c r="H948" s="123"/>
    </row>
    <row r="949" spans="1:8" ht="14.25" x14ac:dyDescent="0.15">
      <c r="A949" s="126">
        <v>1552</v>
      </c>
      <c r="B949" s="123"/>
      <c r="C949" s="123"/>
      <c r="D949" s="125"/>
      <c r="E949" s="124">
        <v>1592</v>
      </c>
      <c r="F949" s="123"/>
      <c r="G949" s="123"/>
      <c r="H949" s="123"/>
    </row>
    <row r="950" spans="1:8" ht="14.25" x14ac:dyDescent="0.15">
      <c r="A950" s="126">
        <v>1553</v>
      </c>
      <c r="B950" s="123"/>
      <c r="C950" s="123"/>
      <c r="D950" s="125"/>
      <c r="E950" s="124">
        <v>1593</v>
      </c>
      <c r="F950" s="123"/>
      <c r="G950" s="123"/>
      <c r="H950" s="123"/>
    </row>
    <row r="951" spans="1:8" ht="14.25" x14ac:dyDescent="0.15">
      <c r="A951" s="126">
        <v>1554</v>
      </c>
      <c r="B951" s="123"/>
      <c r="C951" s="123"/>
      <c r="D951" s="125"/>
      <c r="E951" s="124">
        <v>1594</v>
      </c>
      <c r="F951" s="123"/>
      <c r="G951" s="123"/>
      <c r="H951" s="123"/>
    </row>
    <row r="952" spans="1:8" ht="14.25" x14ac:dyDescent="0.15">
      <c r="A952" s="126">
        <v>1555</v>
      </c>
      <c r="B952" s="123"/>
      <c r="C952" s="123"/>
      <c r="D952" s="125"/>
      <c r="E952" s="124">
        <v>1595</v>
      </c>
      <c r="F952" s="123"/>
      <c r="G952" s="123"/>
      <c r="H952" s="123"/>
    </row>
    <row r="953" spans="1:8" ht="14.25" x14ac:dyDescent="0.15">
      <c r="A953" s="126">
        <v>1556</v>
      </c>
      <c r="B953" s="123"/>
      <c r="C953" s="123"/>
      <c r="D953" s="125"/>
      <c r="E953" s="124">
        <v>1596</v>
      </c>
      <c r="F953" s="123"/>
      <c r="G953" s="123"/>
      <c r="H953" s="123"/>
    </row>
    <row r="954" spans="1:8" ht="14.25" x14ac:dyDescent="0.15">
      <c r="A954" s="126">
        <v>1557</v>
      </c>
      <c r="B954" s="123"/>
      <c r="C954" s="123"/>
      <c r="D954" s="125"/>
      <c r="E954" s="124">
        <v>1597</v>
      </c>
      <c r="F954" s="123"/>
      <c r="G954" s="123"/>
      <c r="H954" s="123"/>
    </row>
    <row r="955" spans="1:8" ht="14.25" x14ac:dyDescent="0.15">
      <c r="A955" s="126">
        <v>1558</v>
      </c>
      <c r="B955" s="123"/>
      <c r="C955" s="123"/>
      <c r="D955" s="125"/>
      <c r="E955" s="124">
        <v>1598</v>
      </c>
      <c r="F955" s="123"/>
      <c r="G955" s="123"/>
      <c r="H955" s="123"/>
    </row>
    <row r="956" spans="1:8" ht="14.25" x14ac:dyDescent="0.15">
      <c r="A956" s="126">
        <v>1559</v>
      </c>
      <c r="B956" s="123"/>
      <c r="C956" s="123"/>
      <c r="D956" s="125"/>
      <c r="E956" s="124">
        <v>1599</v>
      </c>
      <c r="F956" s="123"/>
      <c r="G956" s="123"/>
      <c r="H956" s="123"/>
    </row>
    <row r="957" spans="1:8" ht="14.25" x14ac:dyDescent="0.15">
      <c r="A957" s="126">
        <v>1560</v>
      </c>
      <c r="B957" s="123"/>
      <c r="C957" s="123"/>
      <c r="D957" s="125"/>
      <c r="E957" s="124">
        <v>1600</v>
      </c>
      <c r="F957" s="123"/>
      <c r="G957" s="123"/>
      <c r="H957" s="123"/>
    </row>
    <row r="958" spans="1:8" x14ac:dyDescent="0.15">
      <c r="A958" s="641" t="s">
        <v>252</v>
      </c>
      <c r="B958" s="641"/>
      <c r="C958" s="641"/>
      <c r="D958" s="641"/>
      <c r="E958" s="641"/>
      <c r="F958" s="641"/>
      <c r="G958" s="1"/>
      <c r="H958" s="1"/>
    </row>
    <row r="959" spans="1:8" x14ac:dyDescent="0.15">
      <c r="A959" s="641" t="s">
        <v>251</v>
      </c>
      <c r="B959" s="641"/>
      <c r="C959" s="641"/>
      <c r="D959" s="641"/>
      <c r="E959" s="641"/>
      <c r="F959" s="641"/>
      <c r="G959" s="641"/>
      <c r="H959" s="641"/>
    </row>
    <row r="960" spans="1:8" x14ac:dyDescent="0.15">
      <c r="A960" s="641" t="s">
        <v>250</v>
      </c>
      <c r="B960" s="641"/>
      <c r="C960" s="641"/>
      <c r="D960" s="641"/>
      <c r="E960" s="641"/>
      <c r="F960" s="641"/>
      <c r="G960" s="641"/>
      <c r="H960" s="641"/>
    </row>
    <row r="961" spans="1:8" s="1" customFormat="1" ht="19.5" customHeight="1" x14ac:dyDescent="0.15">
      <c r="A961" s="143" t="s">
        <v>249</v>
      </c>
      <c r="B961" s="143"/>
      <c r="C961" s="143"/>
      <c r="D961" s="143"/>
      <c r="E961" s="143"/>
      <c r="F961" s="143"/>
      <c r="G961" s="143"/>
      <c r="H961" s="143"/>
    </row>
    <row r="962" spans="1:8" x14ac:dyDescent="0.15">
      <c r="A962" s="639" t="s">
        <v>259</v>
      </c>
      <c r="B962" s="639"/>
      <c r="C962" s="639"/>
      <c r="D962" s="639"/>
      <c r="E962" s="639"/>
      <c r="F962" s="639"/>
      <c r="G962" s="639"/>
      <c r="H962" s="639"/>
    </row>
    <row r="963" spans="1:8" x14ac:dyDescent="0.15">
      <c r="A963" s="639"/>
      <c r="B963" s="639"/>
      <c r="C963" s="639"/>
      <c r="D963" s="639"/>
      <c r="E963" s="639"/>
      <c r="F963" s="639"/>
      <c r="G963" s="639"/>
      <c r="H963" s="639"/>
    </row>
    <row r="964" spans="1:8" x14ac:dyDescent="0.15">
      <c r="A964" s="130"/>
      <c r="B964" s="130"/>
      <c r="C964" s="130"/>
      <c r="D964" s="130"/>
      <c r="E964" s="130"/>
      <c r="F964" s="130"/>
      <c r="G964" s="640" t="s">
        <v>264</v>
      </c>
      <c r="H964" s="640"/>
    </row>
    <row r="965" spans="1:8" x14ac:dyDescent="0.15">
      <c r="A965" s="127" t="s">
        <v>257</v>
      </c>
      <c r="B965" s="127" t="s">
        <v>255</v>
      </c>
      <c r="C965" s="127" t="s">
        <v>254</v>
      </c>
      <c r="D965" s="129" t="s">
        <v>253</v>
      </c>
      <c r="E965" s="128" t="s">
        <v>256</v>
      </c>
      <c r="F965" s="127" t="s">
        <v>255</v>
      </c>
      <c r="G965" s="127" t="s">
        <v>254</v>
      </c>
      <c r="H965" s="127" t="s">
        <v>253</v>
      </c>
    </row>
    <row r="966" spans="1:8" ht="14.25" x14ac:dyDescent="0.15">
      <c r="A966" s="126">
        <v>1601</v>
      </c>
      <c r="B966" s="123"/>
      <c r="C966" s="123"/>
      <c r="D966" s="125"/>
      <c r="E966" s="124">
        <v>1641</v>
      </c>
      <c r="F966" s="123"/>
      <c r="G966" s="123"/>
      <c r="H966" s="123"/>
    </row>
    <row r="967" spans="1:8" ht="14.25" x14ac:dyDescent="0.15">
      <c r="A967" s="126">
        <v>1602</v>
      </c>
      <c r="B967" s="123"/>
      <c r="C967" s="123"/>
      <c r="D967" s="125"/>
      <c r="E967" s="124">
        <v>1642</v>
      </c>
      <c r="F967" s="123"/>
      <c r="G967" s="123"/>
      <c r="H967" s="123"/>
    </row>
    <row r="968" spans="1:8" ht="14.25" x14ac:dyDescent="0.15">
      <c r="A968" s="126">
        <v>1603</v>
      </c>
      <c r="B968" s="123"/>
      <c r="C968" s="123"/>
      <c r="D968" s="125"/>
      <c r="E968" s="124">
        <v>1643</v>
      </c>
      <c r="F968" s="123"/>
      <c r="G968" s="123"/>
      <c r="H968" s="123"/>
    </row>
    <row r="969" spans="1:8" ht="14.25" x14ac:dyDescent="0.15">
      <c r="A969" s="126">
        <v>1604</v>
      </c>
      <c r="B969" s="123"/>
      <c r="C969" s="123"/>
      <c r="D969" s="125"/>
      <c r="E969" s="124">
        <v>1644</v>
      </c>
      <c r="F969" s="123"/>
      <c r="G969" s="123"/>
      <c r="H969" s="123"/>
    </row>
    <row r="970" spans="1:8" ht="14.25" x14ac:dyDescent="0.15">
      <c r="A970" s="126">
        <v>1605</v>
      </c>
      <c r="B970" s="123"/>
      <c r="C970" s="123"/>
      <c r="D970" s="125"/>
      <c r="E970" s="124">
        <v>1645</v>
      </c>
      <c r="F970" s="123"/>
      <c r="G970" s="123"/>
      <c r="H970" s="123"/>
    </row>
    <row r="971" spans="1:8" ht="14.25" x14ac:dyDescent="0.15">
      <c r="A971" s="126">
        <v>1606</v>
      </c>
      <c r="B971" s="123"/>
      <c r="C971" s="123"/>
      <c r="D971" s="125"/>
      <c r="E971" s="124">
        <v>1646</v>
      </c>
      <c r="F971" s="123"/>
      <c r="G971" s="123"/>
      <c r="H971" s="123"/>
    </row>
    <row r="972" spans="1:8" ht="14.25" x14ac:dyDescent="0.15">
      <c r="A972" s="126">
        <v>1607</v>
      </c>
      <c r="B972" s="123"/>
      <c r="C972" s="123"/>
      <c r="D972" s="125"/>
      <c r="E972" s="124">
        <v>1647</v>
      </c>
      <c r="F972" s="123"/>
      <c r="G972" s="123"/>
      <c r="H972" s="123"/>
    </row>
    <row r="973" spans="1:8" ht="14.25" x14ac:dyDescent="0.15">
      <c r="A973" s="126">
        <v>1608</v>
      </c>
      <c r="B973" s="123"/>
      <c r="C973" s="123"/>
      <c r="D973" s="125"/>
      <c r="E973" s="124">
        <v>1648</v>
      </c>
      <c r="F973" s="123"/>
      <c r="G973" s="123"/>
      <c r="H973" s="123"/>
    </row>
    <row r="974" spans="1:8" ht="14.25" x14ac:dyDescent="0.15">
      <c r="A974" s="126">
        <v>1609</v>
      </c>
      <c r="B974" s="123"/>
      <c r="C974" s="123"/>
      <c r="D974" s="125"/>
      <c r="E974" s="124">
        <v>1649</v>
      </c>
      <c r="F974" s="123"/>
      <c r="G974" s="123"/>
      <c r="H974" s="123"/>
    </row>
    <row r="975" spans="1:8" ht="14.25" x14ac:dyDescent="0.15">
      <c r="A975" s="126">
        <v>1610</v>
      </c>
      <c r="B975" s="123"/>
      <c r="C975" s="123"/>
      <c r="D975" s="125"/>
      <c r="E975" s="124">
        <v>1650</v>
      </c>
      <c r="F975" s="123"/>
      <c r="G975" s="123"/>
      <c r="H975" s="123"/>
    </row>
    <row r="976" spans="1:8" ht="14.25" x14ac:dyDescent="0.15">
      <c r="A976" s="126">
        <v>1611</v>
      </c>
      <c r="B976" s="123"/>
      <c r="C976" s="123"/>
      <c r="D976" s="125"/>
      <c r="E976" s="124">
        <v>1651</v>
      </c>
      <c r="F976" s="123"/>
      <c r="G976" s="123"/>
      <c r="H976" s="123"/>
    </row>
    <row r="977" spans="1:8" ht="14.25" x14ac:dyDescent="0.15">
      <c r="A977" s="126">
        <v>1612</v>
      </c>
      <c r="B977" s="123"/>
      <c r="C977" s="123"/>
      <c r="D977" s="125"/>
      <c r="E977" s="124">
        <v>1652</v>
      </c>
      <c r="F977" s="123"/>
      <c r="G977" s="123"/>
      <c r="H977" s="123"/>
    </row>
    <row r="978" spans="1:8" ht="14.25" x14ac:dyDescent="0.15">
      <c r="A978" s="126">
        <v>1613</v>
      </c>
      <c r="B978" s="123"/>
      <c r="C978" s="123"/>
      <c r="D978" s="125"/>
      <c r="E978" s="124">
        <v>1653</v>
      </c>
      <c r="F978" s="123"/>
      <c r="G978" s="123"/>
      <c r="H978" s="123"/>
    </row>
    <row r="979" spans="1:8" ht="14.25" x14ac:dyDescent="0.15">
      <c r="A979" s="126">
        <v>1614</v>
      </c>
      <c r="B979" s="123"/>
      <c r="C979" s="123"/>
      <c r="D979" s="125"/>
      <c r="E979" s="124">
        <v>1654</v>
      </c>
      <c r="F979" s="123"/>
      <c r="G979" s="123"/>
      <c r="H979" s="123"/>
    </row>
    <row r="980" spans="1:8" ht="14.25" x14ac:dyDescent="0.15">
      <c r="A980" s="126">
        <v>1615</v>
      </c>
      <c r="B980" s="123"/>
      <c r="C980" s="123"/>
      <c r="D980" s="125"/>
      <c r="E980" s="124">
        <v>1655</v>
      </c>
      <c r="F980" s="123"/>
      <c r="G980" s="123"/>
      <c r="H980" s="123"/>
    </row>
    <row r="981" spans="1:8" ht="14.25" x14ac:dyDescent="0.15">
      <c r="A981" s="126">
        <v>1616</v>
      </c>
      <c r="B981" s="123"/>
      <c r="C981" s="123"/>
      <c r="D981" s="125"/>
      <c r="E981" s="124">
        <v>1656</v>
      </c>
      <c r="F981" s="123"/>
      <c r="G981" s="123"/>
      <c r="H981" s="123"/>
    </row>
    <row r="982" spans="1:8" ht="14.25" x14ac:dyDescent="0.15">
      <c r="A982" s="126">
        <v>1617</v>
      </c>
      <c r="B982" s="123"/>
      <c r="C982" s="123"/>
      <c r="D982" s="125"/>
      <c r="E982" s="124">
        <v>1657</v>
      </c>
      <c r="F982" s="123"/>
      <c r="G982" s="123"/>
      <c r="H982" s="123"/>
    </row>
    <row r="983" spans="1:8" ht="14.25" x14ac:dyDescent="0.15">
      <c r="A983" s="126">
        <v>1618</v>
      </c>
      <c r="B983" s="123"/>
      <c r="C983" s="123"/>
      <c r="D983" s="125"/>
      <c r="E983" s="124">
        <v>1658</v>
      </c>
      <c r="F983" s="123"/>
      <c r="G983" s="123"/>
      <c r="H983" s="123"/>
    </row>
    <row r="984" spans="1:8" ht="14.25" x14ac:dyDescent="0.15">
      <c r="A984" s="126">
        <v>1619</v>
      </c>
      <c r="B984" s="123"/>
      <c r="C984" s="123"/>
      <c r="D984" s="125"/>
      <c r="E984" s="124">
        <v>1659</v>
      </c>
      <c r="F984" s="123"/>
      <c r="G984" s="123"/>
      <c r="H984" s="123"/>
    </row>
    <row r="985" spans="1:8" ht="14.25" x14ac:dyDescent="0.15">
      <c r="A985" s="126">
        <v>1620</v>
      </c>
      <c r="B985" s="123"/>
      <c r="C985" s="123"/>
      <c r="D985" s="125"/>
      <c r="E985" s="124">
        <v>1660</v>
      </c>
      <c r="F985" s="123"/>
      <c r="G985" s="123"/>
      <c r="H985" s="123"/>
    </row>
    <row r="986" spans="1:8" ht="14.25" x14ac:dyDescent="0.15">
      <c r="A986" s="126">
        <v>1621</v>
      </c>
      <c r="B986" s="123"/>
      <c r="C986" s="123"/>
      <c r="D986" s="125"/>
      <c r="E986" s="124">
        <v>1661</v>
      </c>
      <c r="F986" s="123"/>
      <c r="G986" s="123"/>
      <c r="H986" s="123"/>
    </row>
    <row r="987" spans="1:8" ht="14.25" x14ac:dyDescent="0.15">
      <c r="A987" s="126">
        <v>1622</v>
      </c>
      <c r="B987" s="123"/>
      <c r="C987" s="123"/>
      <c r="D987" s="125"/>
      <c r="E987" s="124">
        <v>1662</v>
      </c>
      <c r="F987" s="123"/>
      <c r="G987" s="123"/>
      <c r="H987" s="123"/>
    </row>
    <row r="988" spans="1:8" ht="14.25" x14ac:dyDescent="0.15">
      <c r="A988" s="126">
        <v>1623</v>
      </c>
      <c r="B988" s="123"/>
      <c r="C988" s="123"/>
      <c r="D988" s="125"/>
      <c r="E988" s="124">
        <v>1663</v>
      </c>
      <c r="F988" s="123"/>
      <c r="G988" s="123"/>
      <c r="H988" s="123"/>
    </row>
    <row r="989" spans="1:8" ht="14.25" x14ac:dyDescent="0.15">
      <c r="A989" s="126">
        <v>1624</v>
      </c>
      <c r="B989" s="123"/>
      <c r="C989" s="123"/>
      <c r="D989" s="125"/>
      <c r="E989" s="124">
        <v>1664</v>
      </c>
      <c r="F989" s="123"/>
      <c r="G989" s="123"/>
      <c r="H989" s="123"/>
    </row>
    <row r="990" spans="1:8" ht="14.25" x14ac:dyDescent="0.15">
      <c r="A990" s="126">
        <v>1625</v>
      </c>
      <c r="B990" s="123"/>
      <c r="C990" s="123"/>
      <c r="D990" s="125"/>
      <c r="E990" s="124">
        <v>1665</v>
      </c>
      <c r="F990" s="123"/>
      <c r="G990" s="123"/>
      <c r="H990" s="123"/>
    </row>
    <row r="991" spans="1:8" ht="14.25" x14ac:dyDescent="0.15">
      <c r="A991" s="126">
        <v>1626</v>
      </c>
      <c r="B991" s="123"/>
      <c r="C991" s="123"/>
      <c r="D991" s="125"/>
      <c r="E991" s="124">
        <v>1666</v>
      </c>
      <c r="F991" s="123"/>
      <c r="G991" s="123"/>
      <c r="H991" s="123"/>
    </row>
    <row r="992" spans="1:8" ht="14.25" x14ac:dyDescent="0.15">
      <c r="A992" s="126">
        <v>1627</v>
      </c>
      <c r="B992" s="123"/>
      <c r="C992" s="123"/>
      <c r="D992" s="125"/>
      <c r="E992" s="124">
        <v>1667</v>
      </c>
      <c r="F992" s="123"/>
      <c r="G992" s="123"/>
      <c r="H992" s="123"/>
    </row>
    <row r="993" spans="1:8" ht="14.25" x14ac:dyDescent="0.15">
      <c r="A993" s="126">
        <v>1628</v>
      </c>
      <c r="B993" s="123"/>
      <c r="C993" s="123"/>
      <c r="D993" s="125"/>
      <c r="E993" s="124">
        <v>1668</v>
      </c>
      <c r="F993" s="123"/>
      <c r="G993" s="123"/>
      <c r="H993" s="123"/>
    </row>
    <row r="994" spans="1:8" ht="14.25" x14ac:dyDescent="0.15">
      <c r="A994" s="126">
        <v>1629</v>
      </c>
      <c r="B994" s="123"/>
      <c r="C994" s="123"/>
      <c r="D994" s="125"/>
      <c r="E994" s="124">
        <v>1669</v>
      </c>
      <c r="F994" s="123"/>
      <c r="G994" s="123"/>
      <c r="H994" s="123"/>
    </row>
    <row r="995" spans="1:8" ht="14.25" x14ac:dyDescent="0.15">
      <c r="A995" s="126">
        <v>1630</v>
      </c>
      <c r="B995" s="123"/>
      <c r="C995" s="123"/>
      <c r="D995" s="125"/>
      <c r="E995" s="124">
        <v>1670</v>
      </c>
      <c r="F995" s="123"/>
      <c r="G995" s="123"/>
      <c r="H995" s="123"/>
    </row>
    <row r="996" spans="1:8" ht="14.25" x14ac:dyDescent="0.15">
      <c r="A996" s="126">
        <v>1631</v>
      </c>
      <c r="B996" s="123"/>
      <c r="C996" s="123"/>
      <c r="D996" s="125"/>
      <c r="E996" s="124">
        <v>1671</v>
      </c>
      <c r="F996" s="123"/>
      <c r="G996" s="123"/>
      <c r="H996" s="123"/>
    </row>
    <row r="997" spans="1:8" ht="14.25" x14ac:dyDescent="0.15">
      <c r="A997" s="126">
        <v>1632</v>
      </c>
      <c r="B997" s="123"/>
      <c r="C997" s="123"/>
      <c r="D997" s="125"/>
      <c r="E997" s="124">
        <v>1672</v>
      </c>
      <c r="F997" s="123"/>
      <c r="G997" s="123"/>
      <c r="H997" s="123"/>
    </row>
    <row r="998" spans="1:8" ht="14.25" x14ac:dyDescent="0.15">
      <c r="A998" s="126">
        <v>1633</v>
      </c>
      <c r="B998" s="123"/>
      <c r="C998" s="123"/>
      <c r="D998" s="125"/>
      <c r="E998" s="124">
        <v>1673</v>
      </c>
      <c r="F998" s="123"/>
      <c r="G998" s="123"/>
      <c r="H998" s="123"/>
    </row>
    <row r="999" spans="1:8" ht="14.25" x14ac:dyDescent="0.15">
      <c r="A999" s="126">
        <v>1634</v>
      </c>
      <c r="B999" s="123"/>
      <c r="C999" s="123"/>
      <c r="D999" s="125"/>
      <c r="E999" s="124">
        <v>1674</v>
      </c>
      <c r="F999" s="123"/>
      <c r="G999" s="123"/>
      <c r="H999" s="123"/>
    </row>
    <row r="1000" spans="1:8" ht="14.25" x14ac:dyDescent="0.15">
      <c r="A1000" s="126">
        <v>1635</v>
      </c>
      <c r="B1000" s="123"/>
      <c r="C1000" s="123"/>
      <c r="D1000" s="125"/>
      <c r="E1000" s="124">
        <v>1675</v>
      </c>
      <c r="F1000" s="123"/>
      <c r="G1000" s="123"/>
      <c r="H1000" s="123"/>
    </row>
    <row r="1001" spans="1:8" ht="14.25" x14ac:dyDescent="0.15">
      <c r="A1001" s="126">
        <v>1636</v>
      </c>
      <c r="B1001" s="123"/>
      <c r="C1001" s="123"/>
      <c r="D1001" s="125"/>
      <c r="E1001" s="124">
        <v>1676</v>
      </c>
      <c r="F1001" s="123"/>
      <c r="G1001" s="123"/>
      <c r="H1001" s="123"/>
    </row>
    <row r="1002" spans="1:8" ht="14.25" x14ac:dyDescent="0.15">
      <c r="A1002" s="126">
        <v>1637</v>
      </c>
      <c r="B1002" s="123"/>
      <c r="C1002" s="123"/>
      <c r="D1002" s="125"/>
      <c r="E1002" s="124">
        <v>1677</v>
      </c>
      <c r="F1002" s="123"/>
      <c r="G1002" s="123"/>
      <c r="H1002" s="123"/>
    </row>
    <row r="1003" spans="1:8" ht="14.25" x14ac:dyDescent="0.15">
      <c r="A1003" s="126">
        <v>1638</v>
      </c>
      <c r="B1003" s="123"/>
      <c r="C1003" s="123"/>
      <c r="D1003" s="125"/>
      <c r="E1003" s="124">
        <v>1678</v>
      </c>
      <c r="F1003" s="123"/>
      <c r="G1003" s="123"/>
      <c r="H1003" s="123"/>
    </row>
    <row r="1004" spans="1:8" ht="14.25" x14ac:dyDescent="0.15">
      <c r="A1004" s="126">
        <v>1639</v>
      </c>
      <c r="B1004" s="123"/>
      <c r="C1004" s="123"/>
      <c r="D1004" s="125"/>
      <c r="E1004" s="124">
        <v>1679</v>
      </c>
      <c r="F1004" s="123"/>
      <c r="G1004" s="123"/>
      <c r="H1004" s="123"/>
    </row>
    <row r="1005" spans="1:8" ht="14.25" x14ac:dyDescent="0.15">
      <c r="A1005" s="126">
        <v>1640</v>
      </c>
      <c r="B1005" s="123"/>
      <c r="C1005" s="123"/>
      <c r="D1005" s="125"/>
      <c r="E1005" s="124">
        <v>1680</v>
      </c>
      <c r="F1005" s="123"/>
      <c r="G1005" s="123"/>
      <c r="H1005" s="123"/>
    </row>
    <row r="1006" spans="1:8" x14ac:dyDescent="0.15">
      <c r="A1006" s="641" t="s">
        <v>252</v>
      </c>
      <c r="B1006" s="641"/>
      <c r="C1006" s="641"/>
      <c r="D1006" s="641"/>
      <c r="E1006" s="641"/>
      <c r="F1006" s="641"/>
      <c r="G1006" s="1"/>
      <c r="H1006" s="1"/>
    </row>
    <row r="1007" spans="1:8" x14ac:dyDescent="0.15">
      <c r="A1007" s="641" t="s">
        <v>251</v>
      </c>
      <c r="B1007" s="641"/>
      <c r="C1007" s="641"/>
      <c r="D1007" s="641"/>
      <c r="E1007" s="641"/>
      <c r="F1007" s="641"/>
      <c r="G1007" s="641"/>
      <c r="H1007" s="641"/>
    </row>
    <row r="1008" spans="1:8" x14ac:dyDescent="0.15">
      <c r="A1008" s="641" t="s">
        <v>250</v>
      </c>
      <c r="B1008" s="641"/>
      <c r="C1008" s="641"/>
      <c r="D1008" s="641"/>
      <c r="E1008" s="641"/>
      <c r="F1008" s="641"/>
      <c r="G1008" s="641"/>
      <c r="H1008" s="641"/>
    </row>
    <row r="1009" spans="1:8" s="1" customFormat="1" ht="19.5" customHeight="1" x14ac:dyDescent="0.15">
      <c r="A1009" s="143" t="s">
        <v>249</v>
      </c>
      <c r="B1009" s="143"/>
      <c r="C1009" s="143"/>
      <c r="D1009" s="143"/>
      <c r="E1009" s="143"/>
      <c r="F1009" s="143"/>
      <c r="G1009" s="143"/>
      <c r="H1009" s="143"/>
    </row>
    <row r="1010" spans="1:8" x14ac:dyDescent="0.15">
      <c r="A1010" s="639" t="s">
        <v>259</v>
      </c>
      <c r="B1010" s="639"/>
      <c r="C1010" s="639"/>
      <c r="D1010" s="639"/>
      <c r="E1010" s="639"/>
      <c r="F1010" s="639"/>
      <c r="G1010" s="639"/>
      <c r="H1010" s="639"/>
    </row>
    <row r="1011" spans="1:8" x14ac:dyDescent="0.15">
      <c r="A1011" s="639"/>
      <c r="B1011" s="639"/>
      <c r="C1011" s="639"/>
      <c r="D1011" s="639"/>
      <c r="E1011" s="639"/>
      <c r="F1011" s="639"/>
      <c r="G1011" s="639"/>
      <c r="H1011" s="639"/>
    </row>
    <row r="1012" spans="1:8" x14ac:dyDescent="0.15">
      <c r="A1012" s="130"/>
      <c r="B1012" s="130"/>
      <c r="C1012" s="130"/>
      <c r="D1012" s="130"/>
      <c r="E1012" s="130"/>
      <c r="F1012" s="130"/>
      <c r="G1012" s="640" t="s">
        <v>263</v>
      </c>
      <c r="H1012" s="640"/>
    </row>
    <row r="1013" spans="1:8" x14ac:dyDescent="0.15">
      <c r="A1013" s="127" t="s">
        <v>257</v>
      </c>
      <c r="B1013" s="127" t="s">
        <v>255</v>
      </c>
      <c r="C1013" s="127" t="s">
        <v>254</v>
      </c>
      <c r="D1013" s="129" t="s">
        <v>253</v>
      </c>
      <c r="E1013" s="128" t="s">
        <v>256</v>
      </c>
      <c r="F1013" s="127" t="s">
        <v>255</v>
      </c>
      <c r="G1013" s="127" t="s">
        <v>254</v>
      </c>
      <c r="H1013" s="127" t="s">
        <v>253</v>
      </c>
    </row>
    <row r="1014" spans="1:8" ht="14.25" x14ac:dyDescent="0.15">
      <c r="A1014" s="126">
        <v>1681</v>
      </c>
      <c r="B1014" s="123"/>
      <c r="C1014" s="123"/>
      <c r="D1014" s="125"/>
      <c r="E1014" s="124">
        <v>1721</v>
      </c>
      <c r="F1014" s="123"/>
      <c r="G1014" s="123"/>
      <c r="H1014" s="123"/>
    </row>
    <row r="1015" spans="1:8" ht="14.25" x14ac:dyDescent="0.15">
      <c r="A1015" s="126">
        <v>1682</v>
      </c>
      <c r="B1015" s="123"/>
      <c r="C1015" s="123"/>
      <c r="D1015" s="125"/>
      <c r="E1015" s="124">
        <v>1722</v>
      </c>
      <c r="F1015" s="123"/>
      <c r="G1015" s="123"/>
      <c r="H1015" s="123"/>
    </row>
    <row r="1016" spans="1:8" ht="14.25" x14ac:dyDescent="0.15">
      <c r="A1016" s="126">
        <v>1683</v>
      </c>
      <c r="B1016" s="123"/>
      <c r="C1016" s="123"/>
      <c r="D1016" s="125"/>
      <c r="E1016" s="124">
        <v>1723</v>
      </c>
      <c r="F1016" s="123"/>
      <c r="G1016" s="123"/>
      <c r="H1016" s="123"/>
    </row>
    <row r="1017" spans="1:8" ht="14.25" x14ac:dyDescent="0.15">
      <c r="A1017" s="126">
        <v>1684</v>
      </c>
      <c r="B1017" s="123"/>
      <c r="C1017" s="123"/>
      <c r="D1017" s="125"/>
      <c r="E1017" s="124">
        <v>1724</v>
      </c>
      <c r="F1017" s="123"/>
      <c r="G1017" s="123"/>
      <c r="H1017" s="123"/>
    </row>
    <row r="1018" spans="1:8" ht="14.25" x14ac:dyDescent="0.15">
      <c r="A1018" s="126">
        <v>1685</v>
      </c>
      <c r="B1018" s="123"/>
      <c r="C1018" s="123"/>
      <c r="D1018" s="125"/>
      <c r="E1018" s="124">
        <v>1725</v>
      </c>
      <c r="F1018" s="123"/>
      <c r="G1018" s="123"/>
      <c r="H1018" s="123"/>
    </row>
    <row r="1019" spans="1:8" ht="14.25" x14ac:dyDescent="0.15">
      <c r="A1019" s="126">
        <v>1686</v>
      </c>
      <c r="B1019" s="123"/>
      <c r="C1019" s="123"/>
      <c r="D1019" s="125"/>
      <c r="E1019" s="124">
        <v>1726</v>
      </c>
      <c r="F1019" s="123"/>
      <c r="G1019" s="123"/>
      <c r="H1019" s="123"/>
    </row>
    <row r="1020" spans="1:8" ht="14.25" x14ac:dyDescent="0.15">
      <c r="A1020" s="126">
        <v>1687</v>
      </c>
      <c r="B1020" s="123"/>
      <c r="C1020" s="123"/>
      <c r="D1020" s="125"/>
      <c r="E1020" s="124">
        <v>1727</v>
      </c>
      <c r="F1020" s="123"/>
      <c r="G1020" s="123"/>
      <c r="H1020" s="123"/>
    </row>
    <row r="1021" spans="1:8" ht="14.25" x14ac:dyDescent="0.15">
      <c r="A1021" s="126">
        <v>1688</v>
      </c>
      <c r="B1021" s="123"/>
      <c r="C1021" s="123"/>
      <c r="D1021" s="125"/>
      <c r="E1021" s="124">
        <v>1728</v>
      </c>
      <c r="F1021" s="123"/>
      <c r="G1021" s="123"/>
      <c r="H1021" s="123"/>
    </row>
    <row r="1022" spans="1:8" ht="14.25" x14ac:dyDescent="0.15">
      <c r="A1022" s="126">
        <v>1689</v>
      </c>
      <c r="B1022" s="123"/>
      <c r="C1022" s="123"/>
      <c r="D1022" s="125"/>
      <c r="E1022" s="124">
        <v>1729</v>
      </c>
      <c r="F1022" s="123"/>
      <c r="G1022" s="123"/>
      <c r="H1022" s="123"/>
    </row>
    <row r="1023" spans="1:8" ht="14.25" x14ac:dyDescent="0.15">
      <c r="A1023" s="126">
        <v>1690</v>
      </c>
      <c r="B1023" s="123"/>
      <c r="C1023" s="123"/>
      <c r="D1023" s="125"/>
      <c r="E1023" s="124">
        <v>1730</v>
      </c>
      <c r="F1023" s="123"/>
      <c r="G1023" s="123"/>
      <c r="H1023" s="123"/>
    </row>
    <row r="1024" spans="1:8" ht="14.25" x14ac:dyDescent="0.15">
      <c r="A1024" s="126">
        <v>1691</v>
      </c>
      <c r="B1024" s="123"/>
      <c r="C1024" s="123"/>
      <c r="D1024" s="125"/>
      <c r="E1024" s="124">
        <v>1731</v>
      </c>
      <c r="F1024" s="123"/>
      <c r="G1024" s="123"/>
      <c r="H1024" s="123"/>
    </row>
    <row r="1025" spans="1:8" ht="14.25" x14ac:dyDescent="0.15">
      <c r="A1025" s="126">
        <v>1692</v>
      </c>
      <c r="B1025" s="123"/>
      <c r="C1025" s="123"/>
      <c r="D1025" s="125"/>
      <c r="E1025" s="124">
        <v>1732</v>
      </c>
      <c r="F1025" s="123"/>
      <c r="G1025" s="123"/>
      <c r="H1025" s="123"/>
    </row>
    <row r="1026" spans="1:8" ht="14.25" x14ac:dyDescent="0.15">
      <c r="A1026" s="126">
        <v>1693</v>
      </c>
      <c r="B1026" s="123"/>
      <c r="C1026" s="123"/>
      <c r="D1026" s="125"/>
      <c r="E1026" s="124">
        <v>1733</v>
      </c>
      <c r="F1026" s="123"/>
      <c r="G1026" s="123"/>
      <c r="H1026" s="123"/>
    </row>
    <row r="1027" spans="1:8" ht="14.25" x14ac:dyDescent="0.15">
      <c r="A1027" s="126">
        <v>1694</v>
      </c>
      <c r="B1027" s="123"/>
      <c r="C1027" s="123"/>
      <c r="D1027" s="125"/>
      <c r="E1027" s="124">
        <v>1734</v>
      </c>
      <c r="F1027" s="123"/>
      <c r="G1027" s="123"/>
      <c r="H1027" s="123"/>
    </row>
    <row r="1028" spans="1:8" ht="14.25" x14ac:dyDescent="0.15">
      <c r="A1028" s="126">
        <v>1695</v>
      </c>
      <c r="B1028" s="123"/>
      <c r="C1028" s="123"/>
      <c r="D1028" s="125"/>
      <c r="E1028" s="124">
        <v>1735</v>
      </c>
      <c r="F1028" s="123"/>
      <c r="G1028" s="123"/>
      <c r="H1028" s="123"/>
    </row>
    <row r="1029" spans="1:8" ht="14.25" x14ac:dyDescent="0.15">
      <c r="A1029" s="126">
        <v>1696</v>
      </c>
      <c r="B1029" s="123"/>
      <c r="C1029" s="123"/>
      <c r="D1029" s="125"/>
      <c r="E1029" s="124">
        <v>1736</v>
      </c>
      <c r="F1029" s="123"/>
      <c r="G1029" s="123"/>
      <c r="H1029" s="123"/>
    </row>
    <row r="1030" spans="1:8" ht="14.25" x14ac:dyDescent="0.15">
      <c r="A1030" s="126">
        <v>1697</v>
      </c>
      <c r="B1030" s="123"/>
      <c r="C1030" s="123"/>
      <c r="D1030" s="125"/>
      <c r="E1030" s="124">
        <v>1737</v>
      </c>
      <c r="F1030" s="123"/>
      <c r="G1030" s="123"/>
      <c r="H1030" s="123"/>
    </row>
    <row r="1031" spans="1:8" ht="14.25" x14ac:dyDescent="0.15">
      <c r="A1031" s="126">
        <v>1698</v>
      </c>
      <c r="B1031" s="123"/>
      <c r="C1031" s="123"/>
      <c r="D1031" s="125"/>
      <c r="E1031" s="124">
        <v>1738</v>
      </c>
      <c r="F1031" s="123"/>
      <c r="G1031" s="123"/>
      <c r="H1031" s="123"/>
    </row>
    <row r="1032" spans="1:8" ht="14.25" x14ac:dyDescent="0.15">
      <c r="A1032" s="126">
        <v>1699</v>
      </c>
      <c r="B1032" s="123"/>
      <c r="C1032" s="123"/>
      <c r="D1032" s="125"/>
      <c r="E1032" s="124">
        <v>1739</v>
      </c>
      <c r="F1032" s="123"/>
      <c r="G1032" s="123"/>
      <c r="H1032" s="123"/>
    </row>
    <row r="1033" spans="1:8" ht="14.25" x14ac:dyDescent="0.15">
      <c r="A1033" s="126">
        <v>1700</v>
      </c>
      <c r="B1033" s="123"/>
      <c r="C1033" s="123"/>
      <c r="D1033" s="125"/>
      <c r="E1033" s="124">
        <v>1740</v>
      </c>
      <c r="F1033" s="123"/>
      <c r="G1033" s="123"/>
      <c r="H1033" s="123"/>
    </row>
    <row r="1034" spans="1:8" ht="14.25" x14ac:dyDescent="0.15">
      <c r="A1034" s="126">
        <v>1701</v>
      </c>
      <c r="B1034" s="123"/>
      <c r="C1034" s="123"/>
      <c r="D1034" s="125"/>
      <c r="E1034" s="124">
        <v>1741</v>
      </c>
      <c r="F1034" s="123"/>
      <c r="G1034" s="123"/>
      <c r="H1034" s="123"/>
    </row>
    <row r="1035" spans="1:8" ht="14.25" x14ac:dyDescent="0.15">
      <c r="A1035" s="126">
        <v>1702</v>
      </c>
      <c r="B1035" s="123"/>
      <c r="C1035" s="123"/>
      <c r="D1035" s="125"/>
      <c r="E1035" s="124">
        <v>1742</v>
      </c>
      <c r="F1035" s="123"/>
      <c r="G1035" s="123"/>
      <c r="H1035" s="123"/>
    </row>
    <row r="1036" spans="1:8" ht="14.25" x14ac:dyDescent="0.15">
      <c r="A1036" s="126">
        <v>1703</v>
      </c>
      <c r="B1036" s="123"/>
      <c r="C1036" s="123"/>
      <c r="D1036" s="125"/>
      <c r="E1036" s="124">
        <v>1743</v>
      </c>
      <c r="F1036" s="123"/>
      <c r="G1036" s="123"/>
      <c r="H1036" s="123"/>
    </row>
    <row r="1037" spans="1:8" ht="14.25" x14ac:dyDescent="0.15">
      <c r="A1037" s="126">
        <v>1704</v>
      </c>
      <c r="B1037" s="123"/>
      <c r="C1037" s="123"/>
      <c r="D1037" s="125"/>
      <c r="E1037" s="124">
        <v>1744</v>
      </c>
      <c r="F1037" s="123"/>
      <c r="G1037" s="123"/>
      <c r="H1037" s="123"/>
    </row>
    <row r="1038" spans="1:8" ht="14.25" x14ac:dyDescent="0.15">
      <c r="A1038" s="126">
        <v>1705</v>
      </c>
      <c r="B1038" s="123"/>
      <c r="C1038" s="123"/>
      <c r="D1038" s="125"/>
      <c r="E1038" s="124">
        <v>1745</v>
      </c>
      <c r="F1038" s="123"/>
      <c r="G1038" s="123"/>
      <c r="H1038" s="123"/>
    </row>
    <row r="1039" spans="1:8" ht="14.25" x14ac:dyDescent="0.15">
      <c r="A1039" s="126">
        <v>1706</v>
      </c>
      <c r="B1039" s="123"/>
      <c r="C1039" s="123"/>
      <c r="D1039" s="125"/>
      <c r="E1039" s="124">
        <v>1746</v>
      </c>
      <c r="F1039" s="123"/>
      <c r="G1039" s="123"/>
      <c r="H1039" s="123"/>
    </row>
    <row r="1040" spans="1:8" ht="14.25" x14ac:dyDescent="0.15">
      <c r="A1040" s="126">
        <v>1707</v>
      </c>
      <c r="B1040" s="123"/>
      <c r="C1040" s="123"/>
      <c r="D1040" s="125"/>
      <c r="E1040" s="124">
        <v>1747</v>
      </c>
      <c r="F1040" s="123"/>
      <c r="G1040" s="123"/>
      <c r="H1040" s="123"/>
    </row>
    <row r="1041" spans="1:8" ht="14.25" x14ac:dyDescent="0.15">
      <c r="A1041" s="126">
        <v>1708</v>
      </c>
      <c r="B1041" s="123"/>
      <c r="C1041" s="123"/>
      <c r="D1041" s="125"/>
      <c r="E1041" s="124">
        <v>1748</v>
      </c>
      <c r="F1041" s="123"/>
      <c r="G1041" s="123"/>
      <c r="H1041" s="123"/>
    </row>
    <row r="1042" spans="1:8" ht="14.25" x14ac:dyDescent="0.15">
      <c r="A1042" s="126">
        <v>1709</v>
      </c>
      <c r="B1042" s="123"/>
      <c r="C1042" s="123"/>
      <c r="D1042" s="125"/>
      <c r="E1042" s="124">
        <v>1749</v>
      </c>
      <c r="F1042" s="123"/>
      <c r="G1042" s="123"/>
      <c r="H1042" s="123"/>
    </row>
    <row r="1043" spans="1:8" ht="14.25" x14ac:dyDescent="0.15">
      <c r="A1043" s="126">
        <v>1710</v>
      </c>
      <c r="B1043" s="123"/>
      <c r="C1043" s="123"/>
      <c r="D1043" s="125"/>
      <c r="E1043" s="124">
        <v>1750</v>
      </c>
      <c r="F1043" s="123"/>
      <c r="G1043" s="123"/>
      <c r="H1043" s="123"/>
    </row>
    <row r="1044" spans="1:8" ht="14.25" x14ac:dyDescent="0.15">
      <c r="A1044" s="126">
        <v>1711</v>
      </c>
      <c r="B1044" s="123"/>
      <c r="C1044" s="123"/>
      <c r="D1044" s="125"/>
      <c r="E1044" s="124">
        <v>1751</v>
      </c>
      <c r="F1044" s="123"/>
      <c r="G1044" s="123"/>
      <c r="H1044" s="123"/>
    </row>
    <row r="1045" spans="1:8" ht="14.25" x14ac:dyDescent="0.15">
      <c r="A1045" s="126">
        <v>1712</v>
      </c>
      <c r="B1045" s="123"/>
      <c r="C1045" s="123"/>
      <c r="D1045" s="125"/>
      <c r="E1045" s="124">
        <v>1752</v>
      </c>
      <c r="F1045" s="123"/>
      <c r="G1045" s="123"/>
      <c r="H1045" s="123"/>
    </row>
    <row r="1046" spans="1:8" ht="14.25" x14ac:dyDescent="0.15">
      <c r="A1046" s="126">
        <v>1713</v>
      </c>
      <c r="B1046" s="123"/>
      <c r="C1046" s="123"/>
      <c r="D1046" s="125"/>
      <c r="E1046" s="124">
        <v>1753</v>
      </c>
      <c r="F1046" s="123"/>
      <c r="G1046" s="123"/>
      <c r="H1046" s="123"/>
    </row>
    <row r="1047" spans="1:8" ht="14.25" x14ac:dyDescent="0.15">
      <c r="A1047" s="126">
        <v>1714</v>
      </c>
      <c r="B1047" s="123"/>
      <c r="C1047" s="123"/>
      <c r="D1047" s="125"/>
      <c r="E1047" s="124">
        <v>1754</v>
      </c>
      <c r="F1047" s="123"/>
      <c r="G1047" s="123"/>
      <c r="H1047" s="123"/>
    </row>
    <row r="1048" spans="1:8" ht="14.25" x14ac:dyDescent="0.15">
      <c r="A1048" s="126">
        <v>1715</v>
      </c>
      <c r="B1048" s="123"/>
      <c r="C1048" s="123"/>
      <c r="D1048" s="125"/>
      <c r="E1048" s="124">
        <v>1755</v>
      </c>
      <c r="F1048" s="123"/>
      <c r="G1048" s="123"/>
      <c r="H1048" s="123"/>
    </row>
    <row r="1049" spans="1:8" ht="14.25" x14ac:dyDescent="0.15">
      <c r="A1049" s="126">
        <v>1716</v>
      </c>
      <c r="B1049" s="123"/>
      <c r="C1049" s="123"/>
      <c r="D1049" s="125"/>
      <c r="E1049" s="124">
        <v>1756</v>
      </c>
      <c r="F1049" s="123"/>
      <c r="G1049" s="123"/>
      <c r="H1049" s="123"/>
    </row>
    <row r="1050" spans="1:8" ht="14.25" x14ac:dyDescent="0.15">
      <c r="A1050" s="126">
        <v>1717</v>
      </c>
      <c r="B1050" s="123"/>
      <c r="C1050" s="123"/>
      <c r="D1050" s="125"/>
      <c r="E1050" s="124">
        <v>1757</v>
      </c>
      <c r="F1050" s="123"/>
      <c r="G1050" s="123"/>
      <c r="H1050" s="123"/>
    </row>
    <row r="1051" spans="1:8" ht="14.25" x14ac:dyDescent="0.15">
      <c r="A1051" s="126">
        <v>1718</v>
      </c>
      <c r="B1051" s="123"/>
      <c r="C1051" s="123"/>
      <c r="D1051" s="125"/>
      <c r="E1051" s="124">
        <v>1758</v>
      </c>
      <c r="F1051" s="123"/>
      <c r="G1051" s="123"/>
      <c r="H1051" s="123"/>
    </row>
    <row r="1052" spans="1:8" ht="14.25" x14ac:dyDescent="0.15">
      <c r="A1052" s="126">
        <v>1719</v>
      </c>
      <c r="B1052" s="123"/>
      <c r="C1052" s="123"/>
      <c r="D1052" s="125"/>
      <c r="E1052" s="124">
        <v>1759</v>
      </c>
      <c r="F1052" s="123"/>
      <c r="G1052" s="123"/>
      <c r="H1052" s="123"/>
    </row>
    <row r="1053" spans="1:8" ht="14.25" x14ac:dyDescent="0.15">
      <c r="A1053" s="126">
        <v>1720</v>
      </c>
      <c r="B1053" s="123"/>
      <c r="C1053" s="123"/>
      <c r="D1053" s="125"/>
      <c r="E1053" s="124">
        <v>1760</v>
      </c>
      <c r="F1053" s="123"/>
      <c r="G1053" s="123"/>
      <c r="H1053" s="123"/>
    </row>
    <row r="1054" spans="1:8" x14ac:dyDescent="0.15">
      <c r="A1054" s="641" t="s">
        <v>252</v>
      </c>
      <c r="B1054" s="641"/>
      <c r="C1054" s="641"/>
      <c r="D1054" s="641"/>
      <c r="E1054" s="641"/>
      <c r="F1054" s="641"/>
      <c r="G1054" s="1"/>
      <c r="H1054" s="1"/>
    </row>
    <row r="1055" spans="1:8" x14ac:dyDescent="0.15">
      <c r="A1055" s="641" t="s">
        <v>251</v>
      </c>
      <c r="B1055" s="641"/>
      <c r="C1055" s="641"/>
      <c r="D1055" s="641"/>
      <c r="E1055" s="641"/>
      <c r="F1055" s="641"/>
      <c r="G1055" s="641"/>
      <c r="H1055" s="641"/>
    </row>
    <row r="1056" spans="1:8" x14ac:dyDescent="0.15">
      <c r="A1056" s="641" t="s">
        <v>250</v>
      </c>
      <c r="B1056" s="641"/>
      <c r="C1056" s="641"/>
      <c r="D1056" s="641"/>
      <c r="E1056" s="641"/>
      <c r="F1056" s="641"/>
      <c r="G1056" s="641"/>
      <c r="H1056" s="641"/>
    </row>
    <row r="1057" spans="1:8" s="1" customFormat="1" ht="19.5" customHeight="1" x14ac:dyDescent="0.15">
      <c r="A1057" s="143" t="s">
        <v>249</v>
      </c>
      <c r="B1057" s="143"/>
      <c r="C1057" s="143"/>
      <c r="D1057" s="143"/>
      <c r="E1057" s="143"/>
      <c r="F1057" s="143"/>
      <c r="G1057" s="143"/>
      <c r="H1057" s="143"/>
    </row>
    <row r="1058" spans="1:8" x14ac:dyDescent="0.15">
      <c r="A1058" s="639" t="s">
        <v>259</v>
      </c>
      <c r="B1058" s="639"/>
      <c r="C1058" s="639"/>
      <c r="D1058" s="639"/>
      <c r="E1058" s="639"/>
      <c r="F1058" s="639"/>
      <c r="G1058" s="639"/>
      <c r="H1058" s="639"/>
    </row>
    <row r="1059" spans="1:8" x14ac:dyDescent="0.15">
      <c r="A1059" s="639"/>
      <c r="B1059" s="639"/>
      <c r="C1059" s="639"/>
      <c r="D1059" s="639"/>
      <c r="E1059" s="639"/>
      <c r="F1059" s="639"/>
      <c r="G1059" s="639"/>
      <c r="H1059" s="639"/>
    </row>
    <row r="1060" spans="1:8" x14ac:dyDescent="0.15">
      <c r="A1060" s="130"/>
      <c r="B1060" s="130"/>
      <c r="C1060" s="130"/>
      <c r="D1060" s="130"/>
      <c r="E1060" s="130"/>
      <c r="F1060" s="130"/>
      <c r="G1060" s="640" t="s">
        <v>262</v>
      </c>
      <c r="H1060" s="640"/>
    </row>
    <row r="1061" spans="1:8" x14ac:dyDescent="0.15">
      <c r="A1061" s="127" t="s">
        <v>257</v>
      </c>
      <c r="B1061" s="127" t="s">
        <v>255</v>
      </c>
      <c r="C1061" s="127" t="s">
        <v>254</v>
      </c>
      <c r="D1061" s="129" t="s">
        <v>253</v>
      </c>
      <c r="E1061" s="128" t="s">
        <v>256</v>
      </c>
      <c r="F1061" s="127" t="s">
        <v>255</v>
      </c>
      <c r="G1061" s="127" t="s">
        <v>254</v>
      </c>
      <c r="H1061" s="127" t="s">
        <v>253</v>
      </c>
    </row>
    <row r="1062" spans="1:8" ht="14.25" x14ac:dyDescent="0.15">
      <c r="A1062" s="126">
        <v>1761</v>
      </c>
      <c r="B1062" s="123"/>
      <c r="C1062" s="123"/>
      <c r="D1062" s="125"/>
      <c r="E1062" s="124">
        <v>1801</v>
      </c>
      <c r="F1062" s="123"/>
      <c r="G1062" s="123"/>
      <c r="H1062" s="123"/>
    </row>
    <row r="1063" spans="1:8" ht="14.25" x14ac:dyDescent="0.15">
      <c r="A1063" s="126">
        <v>1762</v>
      </c>
      <c r="B1063" s="123"/>
      <c r="C1063" s="123"/>
      <c r="D1063" s="125"/>
      <c r="E1063" s="124">
        <v>1802</v>
      </c>
      <c r="F1063" s="123"/>
      <c r="G1063" s="123"/>
      <c r="H1063" s="123"/>
    </row>
    <row r="1064" spans="1:8" ht="14.25" x14ac:dyDescent="0.15">
      <c r="A1064" s="126">
        <v>1763</v>
      </c>
      <c r="B1064" s="123"/>
      <c r="C1064" s="123"/>
      <c r="D1064" s="125"/>
      <c r="E1064" s="124">
        <v>1803</v>
      </c>
      <c r="F1064" s="123"/>
      <c r="G1064" s="123"/>
      <c r="H1064" s="123"/>
    </row>
    <row r="1065" spans="1:8" ht="14.25" x14ac:dyDescent="0.15">
      <c r="A1065" s="126">
        <v>1764</v>
      </c>
      <c r="B1065" s="123"/>
      <c r="C1065" s="123"/>
      <c r="D1065" s="125"/>
      <c r="E1065" s="124">
        <v>1804</v>
      </c>
      <c r="F1065" s="123"/>
      <c r="G1065" s="123"/>
      <c r="H1065" s="123"/>
    </row>
    <row r="1066" spans="1:8" ht="14.25" x14ac:dyDescent="0.15">
      <c r="A1066" s="126">
        <v>1765</v>
      </c>
      <c r="B1066" s="123"/>
      <c r="C1066" s="123"/>
      <c r="D1066" s="125"/>
      <c r="E1066" s="124">
        <v>1805</v>
      </c>
      <c r="F1066" s="123"/>
      <c r="G1066" s="123"/>
      <c r="H1066" s="123"/>
    </row>
    <row r="1067" spans="1:8" ht="14.25" x14ac:dyDescent="0.15">
      <c r="A1067" s="126">
        <v>1766</v>
      </c>
      <c r="B1067" s="123"/>
      <c r="C1067" s="123"/>
      <c r="D1067" s="125"/>
      <c r="E1067" s="124">
        <v>1806</v>
      </c>
      <c r="F1067" s="123"/>
      <c r="G1067" s="123"/>
      <c r="H1067" s="123"/>
    </row>
    <row r="1068" spans="1:8" ht="14.25" x14ac:dyDescent="0.15">
      <c r="A1068" s="126">
        <v>1767</v>
      </c>
      <c r="B1068" s="123"/>
      <c r="C1068" s="123"/>
      <c r="D1068" s="125"/>
      <c r="E1068" s="124">
        <v>1807</v>
      </c>
      <c r="F1068" s="123"/>
      <c r="G1068" s="123"/>
      <c r="H1068" s="123"/>
    </row>
    <row r="1069" spans="1:8" ht="14.25" x14ac:dyDescent="0.15">
      <c r="A1069" s="126">
        <v>1768</v>
      </c>
      <c r="B1069" s="123"/>
      <c r="C1069" s="123"/>
      <c r="D1069" s="125"/>
      <c r="E1069" s="124">
        <v>1808</v>
      </c>
      <c r="F1069" s="123"/>
      <c r="G1069" s="123"/>
      <c r="H1069" s="123"/>
    </row>
    <row r="1070" spans="1:8" ht="14.25" x14ac:dyDescent="0.15">
      <c r="A1070" s="126">
        <v>1769</v>
      </c>
      <c r="B1070" s="123"/>
      <c r="C1070" s="123"/>
      <c r="D1070" s="125"/>
      <c r="E1070" s="124">
        <v>1809</v>
      </c>
      <c r="F1070" s="123"/>
      <c r="G1070" s="123"/>
      <c r="H1070" s="123"/>
    </row>
    <row r="1071" spans="1:8" ht="14.25" x14ac:dyDescent="0.15">
      <c r="A1071" s="126">
        <v>1770</v>
      </c>
      <c r="B1071" s="123"/>
      <c r="C1071" s="123"/>
      <c r="D1071" s="125"/>
      <c r="E1071" s="124">
        <v>1810</v>
      </c>
      <c r="F1071" s="123"/>
      <c r="G1071" s="123"/>
      <c r="H1071" s="123"/>
    </row>
    <row r="1072" spans="1:8" ht="14.25" x14ac:dyDescent="0.15">
      <c r="A1072" s="126">
        <v>1771</v>
      </c>
      <c r="B1072" s="123"/>
      <c r="C1072" s="123"/>
      <c r="D1072" s="125"/>
      <c r="E1072" s="124">
        <v>1811</v>
      </c>
      <c r="F1072" s="123"/>
      <c r="G1072" s="123"/>
      <c r="H1072" s="123"/>
    </row>
    <row r="1073" spans="1:8" ht="14.25" x14ac:dyDescent="0.15">
      <c r="A1073" s="126">
        <v>1772</v>
      </c>
      <c r="B1073" s="123"/>
      <c r="C1073" s="123"/>
      <c r="D1073" s="125"/>
      <c r="E1073" s="124">
        <v>1812</v>
      </c>
      <c r="F1073" s="123"/>
      <c r="G1073" s="123"/>
      <c r="H1073" s="123"/>
    </row>
    <row r="1074" spans="1:8" ht="14.25" x14ac:dyDescent="0.15">
      <c r="A1074" s="126">
        <v>1773</v>
      </c>
      <c r="B1074" s="123"/>
      <c r="C1074" s="123"/>
      <c r="D1074" s="125"/>
      <c r="E1074" s="124">
        <v>1813</v>
      </c>
      <c r="F1074" s="123"/>
      <c r="G1074" s="123"/>
      <c r="H1074" s="123"/>
    </row>
    <row r="1075" spans="1:8" ht="14.25" x14ac:dyDescent="0.15">
      <c r="A1075" s="126">
        <v>1774</v>
      </c>
      <c r="B1075" s="123"/>
      <c r="C1075" s="123"/>
      <c r="D1075" s="125"/>
      <c r="E1075" s="124">
        <v>1814</v>
      </c>
      <c r="F1075" s="123"/>
      <c r="G1075" s="123"/>
      <c r="H1075" s="123"/>
    </row>
    <row r="1076" spans="1:8" ht="14.25" x14ac:dyDescent="0.15">
      <c r="A1076" s="126">
        <v>1775</v>
      </c>
      <c r="B1076" s="123"/>
      <c r="C1076" s="123"/>
      <c r="D1076" s="125"/>
      <c r="E1076" s="124">
        <v>1815</v>
      </c>
      <c r="F1076" s="123"/>
      <c r="G1076" s="123"/>
      <c r="H1076" s="123"/>
    </row>
    <row r="1077" spans="1:8" ht="14.25" x14ac:dyDescent="0.15">
      <c r="A1077" s="126">
        <v>1776</v>
      </c>
      <c r="B1077" s="123"/>
      <c r="C1077" s="123"/>
      <c r="D1077" s="125"/>
      <c r="E1077" s="124">
        <v>1816</v>
      </c>
      <c r="F1077" s="123"/>
      <c r="G1077" s="123"/>
      <c r="H1077" s="123"/>
    </row>
    <row r="1078" spans="1:8" ht="14.25" x14ac:dyDescent="0.15">
      <c r="A1078" s="126">
        <v>1777</v>
      </c>
      <c r="B1078" s="123"/>
      <c r="C1078" s="123"/>
      <c r="D1078" s="125"/>
      <c r="E1078" s="124">
        <v>1817</v>
      </c>
      <c r="F1078" s="123"/>
      <c r="G1078" s="123"/>
      <c r="H1078" s="123"/>
    </row>
    <row r="1079" spans="1:8" ht="14.25" x14ac:dyDescent="0.15">
      <c r="A1079" s="126">
        <v>1778</v>
      </c>
      <c r="B1079" s="123"/>
      <c r="C1079" s="123"/>
      <c r="D1079" s="125"/>
      <c r="E1079" s="124">
        <v>1818</v>
      </c>
      <c r="F1079" s="123"/>
      <c r="G1079" s="123"/>
      <c r="H1079" s="123"/>
    </row>
    <row r="1080" spans="1:8" ht="14.25" x14ac:dyDescent="0.15">
      <c r="A1080" s="126">
        <v>1779</v>
      </c>
      <c r="B1080" s="123"/>
      <c r="C1080" s="123"/>
      <c r="D1080" s="125"/>
      <c r="E1080" s="124">
        <v>1819</v>
      </c>
      <c r="F1080" s="123"/>
      <c r="G1080" s="123"/>
      <c r="H1080" s="123"/>
    </row>
    <row r="1081" spans="1:8" ht="14.25" x14ac:dyDescent="0.15">
      <c r="A1081" s="126">
        <v>1780</v>
      </c>
      <c r="B1081" s="123"/>
      <c r="C1081" s="123"/>
      <c r="D1081" s="125"/>
      <c r="E1081" s="124">
        <v>1820</v>
      </c>
      <c r="F1081" s="123"/>
      <c r="G1081" s="123"/>
      <c r="H1081" s="123"/>
    </row>
    <row r="1082" spans="1:8" ht="14.25" x14ac:dyDescent="0.15">
      <c r="A1082" s="126">
        <v>1781</v>
      </c>
      <c r="B1082" s="123"/>
      <c r="C1082" s="123"/>
      <c r="D1082" s="125"/>
      <c r="E1082" s="124">
        <v>1821</v>
      </c>
      <c r="F1082" s="123"/>
      <c r="G1082" s="123"/>
      <c r="H1082" s="123"/>
    </row>
    <row r="1083" spans="1:8" ht="14.25" x14ac:dyDescent="0.15">
      <c r="A1083" s="126">
        <v>1782</v>
      </c>
      <c r="B1083" s="123"/>
      <c r="C1083" s="123"/>
      <c r="D1083" s="125"/>
      <c r="E1083" s="124">
        <v>1822</v>
      </c>
      <c r="F1083" s="123"/>
      <c r="G1083" s="123"/>
      <c r="H1083" s="123"/>
    </row>
    <row r="1084" spans="1:8" ht="14.25" x14ac:dyDescent="0.15">
      <c r="A1084" s="126">
        <v>1783</v>
      </c>
      <c r="B1084" s="123"/>
      <c r="C1084" s="123"/>
      <c r="D1084" s="125"/>
      <c r="E1084" s="124">
        <v>1823</v>
      </c>
      <c r="F1084" s="123"/>
      <c r="G1084" s="123"/>
      <c r="H1084" s="123"/>
    </row>
    <row r="1085" spans="1:8" ht="14.25" x14ac:dyDescent="0.15">
      <c r="A1085" s="126">
        <v>1784</v>
      </c>
      <c r="B1085" s="123"/>
      <c r="C1085" s="123"/>
      <c r="D1085" s="125"/>
      <c r="E1085" s="124">
        <v>1824</v>
      </c>
      <c r="F1085" s="123"/>
      <c r="G1085" s="123"/>
      <c r="H1085" s="123"/>
    </row>
    <row r="1086" spans="1:8" ht="14.25" x14ac:dyDescent="0.15">
      <c r="A1086" s="126">
        <v>1785</v>
      </c>
      <c r="B1086" s="123"/>
      <c r="C1086" s="123"/>
      <c r="D1086" s="125"/>
      <c r="E1086" s="124">
        <v>1825</v>
      </c>
      <c r="F1086" s="123"/>
      <c r="G1086" s="123"/>
      <c r="H1086" s="123"/>
    </row>
    <row r="1087" spans="1:8" ht="14.25" x14ac:dyDescent="0.15">
      <c r="A1087" s="126">
        <v>1786</v>
      </c>
      <c r="B1087" s="123"/>
      <c r="C1087" s="123"/>
      <c r="D1087" s="125"/>
      <c r="E1087" s="124">
        <v>1826</v>
      </c>
      <c r="F1087" s="123"/>
      <c r="G1087" s="123"/>
      <c r="H1087" s="123"/>
    </row>
    <row r="1088" spans="1:8" ht="14.25" x14ac:dyDescent="0.15">
      <c r="A1088" s="126">
        <v>1787</v>
      </c>
      <c r="B1088" s="123"/>
      <c r="C1088" s="123"/>
      <c r="D1088" s="125"/>
      <c r="E1088" s="124">
        <v>1827</v>
      </c>
      <c r="F1088" s="123"/>
      <c r="G1088" s="123"/>
      <c r="H1088" s="123"/>
    </row>
    <row r="1089" spans="1:8" ht="14.25" x14ac:dyDescent="0.15">
      <c r="A1089" s="126">
        <v>1788</v>
      </c>
      <c r="B1089" s="123"/>
      <c r="C1089" s="123"/>
      <c r="D1089" s="125"/>
      <c r="E1089" s="124">
        <v>1828</v>
      </c>
      <c r="F1089" s="123"/>
      <c r="G1089" s="123"/>
      <c r="H1089" s="123"/>
    </row>
    <row r="1090" spans="1:8" ht="14.25" x14ac:dyDescent="0.15">
      <c r="A1090" s="126">
        <v>1789</v>
      </c>
      <c r="B1090" s="123"/>
      <c r="C1090" s="123"/>
      <c r="D1090" s="125"/>
      <c r="E1090" s="124">
        <v>1829</v>
      </c>
      <c r="F1090" s="123"/>
      <c r="G1090" s="123"/>
      <c r="H1090" s="123"/>
    </row>
    <row r="1091" spans="1:8" ht="14.25" x14ac:dyDescent="0.15">
      <c r="A1091" s="126">
        <v>1790</v>
      </c>
      <c r="B1091" s="123"/>
      <c r="C1091" s="123"/>
      <c r="D1091" s="125"/>
      <c r="E1091" s="124">
        <v>1830</v>
      </c>
      <c r="F1091" s="123"/>
      <c r="G1091" s="123"/>
      <c r="H1091" s="123"/>
    </row>
    <row r="1092" spans="1:8" ht="14.25" x14ac:dyDescent="0.15">
      <c r="A1092" s="126">
        <v>1791</v>
      </c>
      <c r="B1092" s="123"/>
      <c r="C1092" s="123"/>
      <c r="D1092" s="125"/>
      <c r="E1092" s="124">
        <v>1831</v>
      </c>
      <c r="F1092" s="123"/>
      <c r="G1092" s="123"/>
      <c r="H1092" s="123"/>
    </row>
    <row r="1093" spans="1:8" ht="14.25" x14ac:dyDescent="0.15">
      <c r="A1093" s="126">
        <v>1792</v>
      </c>
      <c r="B1093" s="123"/>
      <c r="C1093" s="123"/>
      <c r="D1093" s="125"/>
      <c r="E1093" s="124">
        <v>1832</v>
      </c>
      <c r="F1093" s="123"/>
      <c r="G1093" s="123"/>
      <c r="H1093" s="123"/>
    </row>
    <row r="1094" spans="1:8" ht="14.25" x14ac:dyDescent="0.15">
      <c r="A1094" s="126">
        <v>1793</v>
      </c>
      <c r="B1094" s="123"/>
      <c r="C1094" s="123"/>
      <c r="D1094" s="125"/>
      <c r="E1094" s="124">
        <v>1833</v>
      </c>
      <c r="F1094" s="123"/>
      <c r="G1094" s="123"/>
      <c r="H1094" s="123"/>
    </row>
    <row r="1095" spans="1:8" ht="14.25" x14ac:dyDescent="0.15">
      <c r="A1095" s="126">
        <v>1794</v>
      </c>
      <c r="B1095" s="123"/>
      <c r="C1095" s="123"/>
      <c r="D1095" s="125"/>
      <c r="E1095" s="124">
        <v>1834</v>
      </c>
      <c r="F1095" s="123"/>
      <c r="G1095" s="123"/>
      <c r="H1095" s="123"/>
    </row>
    <row r="1096" spans="1:8" ht="14.25" x14ac:dyDescent="0.15">
      <c r="A1096" s="126">
        <v>1795</v>
      </c>
      <c r="B1096" s="123"/>
      <c r="C1096" s="123"/>
      <c r="D1096" s="125"/>
      <c r="E1096" s="124">
        <v>1835</v>
      </c>
      <c r="F1096" s="123"/>
      <c r="G1096" s="123"/>
      <c r="H1096" s="123"/>
    </row>
    <row r="1097" spans="1:8" ht="14.25" x14ac:dyDescent="0.15">
      <c r="A1097" s="126">
        <v>1796</v>
      </c>
      <c r="B1097" s="123"/>
      <c r="C1097" s="123"/>
      <c r="D1097" s="125"/>
      <c r="E1097" s="124">
        <v>1836</v>
      </c>
      <c r="F1097" s="123"/>
      <c r="G1097" s="123"/>
      <c r="H1097" s="123"/>
    </row>
    <row r="1098" spans="1:8" ht="14.25" x14ac:dyDescent="0.15">
      <c r="A1098" s="126">
        <v>1797</v>
      </c>
      <c r="B1098" s="123"/>
      <c r="C1098" s="123"/>
      <c r="D1098" s="125"/>
      <c r="E1098" s="124">
        <v>1837</v>
      </c>
      <c r="F1098" s="123"/>
      <c r="G1098" s="123"/>
      <c r="H1098" s="123"/>
    </row>
    <row r="1099" spans="1:8" ht="14.25" x14ac:dyDescent="0.15">
      <c r="A1099" s="126">
        <v>1798</v>
      </c>
      <c r="B1099" s="123"/>
      <c r="C1099" s="123"/>
      <c r="D1099" s="125"/>
      <c r="E1099" s="124">
        <v>1838</v>
      </c>
      <c r="F1099" s="123"/>
      <c r="G1099" s="123"/>
      <c r="H1099" s="123"/>
    </row>
    <row r="1100" spans="1:8" ht="14.25" x14ac:dyDescent="0.15">
      <c r="A1100" s="126">
        <v>1799</v>
      </c>
      <c r="B1100" s="123"/>
      <c r="C1100" s="123"/>
      <c r="D1100" s="125"/>
      <c r="E1100" s="124">
        <v>1839</v>
      </c>
      <c r="F1100" s="123"/>
      <c r="G1100" s="123"/>
      <c r="H1100" s="123"/>
    </row>
    <row r="1101" spans="1:8" ht="14.25" x14ac:dyDescent="0.15">
      <c r="A1101" s="126">
        <v>1800</v>
      </c>
      <c r="B1101" s="123"/>
      <c r="C1101" s="123"/>
      <c r="D1101" s="125"/>
      <c r="E1101" s="124">
        <v>1840</v>
      </c>
      <c r="F1101" s="123"/>
      <c r="G1101" s="123"/>
      <c r="H1101" s="123"/>
    </row>
    <row r="1102" spans="1:8" x14ac:dyDescent="0.15">
      <c r="A1102" s="641" t="s">
        <v>252</v>
      </c>
      <c r="B1102" s="641"/>
      <c r="C1102" s="641"/>
      <c r="D1102" s="641"/>
      <c r="E1102" s="641"/>
      <c r="F1102" s="641"/>
      <c r="G1102" s="1"/>
      <c r="H1102" s="1"/>
    </row>
    <row r="1103" spans="1:8" x14ac:dyDescent="0.15">
      <c r="A1103" s="641" t="s">
        <v>251</v>
      </c>
      <c r="B1103" s="641"/>
      <c r="C1103" s="641"/>
      <c r="D1103" s="641"/>
      <c r="E1103" s="641"/>
      <c r="F1103" s="641"/>
      <c r="G1103" s="641"/>
      <c r="H1103" s="641"/>
    </row>
    <row r="1104" spans="1:8" x14ac:dyDescent="0.15">
      <c r="A1104" s="641" t="s">
        <v>250</v>
      </c>
      <c r="B1104" s="641"/>
      <c r="C1104" s="641"/>
      <c r="D1104" s="641"/>
      <c r="E1104" s="641"/>
      <c r="F1104" s="641"/>
      <c r="G1104" s="641"/>
      <c r="H1104" s="641"/>
    </row>
    <row r="1105" spans="1:8" s="1" customFormat="1" ht="19.5" customHeight="1" x14ac:dyDescent="0.15">
      <c r="A1105" s="143" t="s">
        <v>249</v>
      </c>
      <c r="B1105" s="143"/>
      <c r="C1105" s="143"/>
      <c r="D1105" s="143"/>
      <c r="E1105" s="143"/>
      <c r="F1105" s="143"/>
      <c r="G1105" s="143"/>
      <c r="H1105" s="143"/>
    </row>
    <row r="1106" spans="1:8" x14ac:dyDescent="0.15">
      <c r="A1106" s="639" t="s">
        <v>259</v>
      </c>
      <c r="B1106" s="639"/>
      <c r="C1106" s="639"/>
      <c r="D1106" s="639"/>
      <c r="E1106" s="639"/>
      <c r="F1106" s="639"/>
      <c r="G1106" s="639"/>
      <c r="H1106" s="639"/>
    </row>
    <row r="1107" spans="1:8" x14ac:dyDescent="0.15">
      <c r="A1107" s="639"/>
      <c r="B1107" s="639"/>
      <c r="C1107" s="639"/>
      <c r="D1107" s="639"/>
      <c r="E1107" s="639"/>
      <c r="F1107" s="639"/>
      <c r="G1107" s="639"/>
      <c r="H1107" s="639"/>
    </row>
    <row r="1108" spans="1:8" x14ac:dyDescent="0.15">
      <c r="A1108" s="130"/>
      <c r="B1108" s="130"/>
      <c r="C1108" s="130"/>
      <c r="D1108" s="130"/>
      <c r="E1108" s="130"/>
      <c r="F1108" s="130"/>
      <c r="G1108" s="640" t="s">
        <v>261</v>
      </c>
      <c r="H1108" s="640"/>
    </row>
    <row r="1109" spans="1:8" x14ac:dyDescent="0.15">
      <c r="A1109" s="127" t="s">
        <v>257</v>
      </c>
      <c r="B1109" s="127" t="s">
        <v>255</v>
      </c>
      <c r="C1109" s="127" t="s">
        <v>254</v>
      </c>
      <c r="D1109" s="129" t="s">
        <v>253</v>
      </c>
      <c r="E1109" s="128" t="s">
        <v>256</v>
      </c>
      <c r="F1109" s="127" t="s">
        <v>255</v>
      </c>
      <c r="G1109" s="127" t="s">
        <v>254</v>
      </c>
      <c r="H1109" s="127" t="s">
        <v>253</v>
      </c>
    </row>
    <row r="1110" spans="1:8" ht="14.25" x14ac:dyDescent="0.15">
      <c r="A1110" s="126">
        <v>1841</v>
      </c>
      <c r="B1110" s="123"/>
      <c r="C1110" s="123"/>
      <c r="D1110" s="125"/>
      <c r="E1110" s="124">
        <v>1881</v>
      </c>
      <c r="F1110" s="123"/>
      <c r="G1110" s="123"/>
      <c r="H1110" s="123"/>
    </row>
    <row r="1111" spans="1:8" ht="14.25" x14ac:dyDescent="0.15">
      <c r="A1111" s="126">
        <v>1842</v>
      </c>
      <c r="B1111" s="123"/>
      <c r="C1111" s="123"/>
      <c r="D1111" s="125"/>
      <c r="E1111" s="124">
        <v>1882</v>
      </c>
      <c r="F1111" s="123"/>
      <c r="G1111" s="123"/>
      <c r="H1111" s="123"/>
    </row>
    <row r="1112" spans="1:8" ht="14.25" x14ac:dyDescent="0.15">
      <c r="A1112" s="126">
        <v>1843</v>
      </c>
      <c r="B1112" s="123"/>
      <c r="C1112" s="123"/>
      <c r="D1112" s="125"/>
      <c r="E1112" s="124">
        <v>1883</v>
      </c>
      <c r="F1112" s="123"/>
      <c r="G1112" s="123"/>
      <c r="H1112" s="123"/>
    </row>
    <row r="1113" spans="1:8" ht="14.25" x14ac:dyDescent="0.15">
      <c r="A1113" s="126">
        <v>1844</v>
      </c>
      <c r="B1113" s="123"/>
      <c r="C1113" s="123"/>
      <c r="D1113" s="125"/>
      <c r="E1113" s="124">
        <v>1884</v>
      </c>
      <c r="F1113" s="123"/>
      <c r="G1113" s="123"/>
      <c r="H1113" s="123"/>
    </row>
    <row r="1114" spans="1:8" ht="14.25" x14ac:dyDescent="0.15">
      <c r="A1114" s="126">
        <v>1845</v>
      </c>
      <c r="B1114" s="123"/>
      <c r="C1114" s="123"/>
      <c r="D1114" s="125"/>
      <c r="E1114" s="124">
        <v>1885</v>
      </c>
      <c r="F1114" s="123"/>
      <c r="G1114" s="123"/>
      <c r="H1114" s="123"/>
    </row>
    <row r="1115" spans="1:8" ht="14.25" x14ac:dyDescent="0.15">
      <c r="A1115" s="126">
        <v>1846</v>
      </c>
      <c r="B1115" s="123"/>
      <c r="C1115" s="123"/>
      <c r="D1115" s="125"/>
      <c r="E1115" s="124">
        <v>1886</v>
      </c>
      <c r="F1115" s="123"/>
      <c r="G1115" s="123"/>
      <c r="H1115" s="123"/>
    </row>
    <row r="1116" spans="1:8" ht="14.25" x14ac:dyDescent="0.15">
      <c r="A1116" s="126">
        <v>1847</v>
      </c>
      <c r="B1116" s="123"/>
      <c r="C1116" s="123"/>
      <c r="D1116" s="125"/>
      <c r="E1116" s="124">
        <v>1887</v>
      </c>
      <c r="F1116" s="123"/>
      <c r="G1116" s="123"/>
      <c r="H1116" s="123"/>
    </row>
    <row r="1117" spans="1:8" ht="14.25" x14ac:dyDescent="0.15">
      <c r="A1117" s="126">
        <v>1848</v>
      </c>
      <c r="B1117" s="123"/>
      <c r="C1117" s="123"/>
      <c r="D1117" s="125"/>
      <c r="E1117" s="124">
        <v>1888</v>
      </c>
      <c r="F1117" s="123"/>
      <c r="G1117" s="123"/>
      <c r="H1117" s="123"/>
    </row>
    <row r="1118" spans="1:8" ht="14.25" x14ac:dyDescent="0.15">
      <c r="A1118" s="126">
        <v>1849</v>
      </c>
      <c r="B1118" s="123"/>
      <c r="C1118" s="123"/>
      <c r="D1118" s="125"/>
      <c r="E1118" s="124">
        <v>1889</v>
      </c>
      <c r="F1118" s="123"/>
      <c r="G1118" s="123"/>
      <c r="H1118" s="123"/>
    </row>
    <row r="1119" spans="1:8" ht="14.25" x14ac:dyDescent="0.15">
      <c r="A1119" s="126">
        <v>1850</v>
      </c>
      <c r="B1119" s="123"/>
      <c r="C1119" s="123"/>
      <c r="D1119" s="125"/>
      <c r="E1119" s="124">
        <v>1890</v>
      </c>
      <c r="F1119" s="123"/>
      <c r="G1119" s="123"/>
      <c r="H1119" s="123"/>
    </row>
    <row r="1120" spans="1:8" ht="14.25" x14ac:dyDescent="0.15">
      <c r="A1120" s="126">
        <v>1851</v>
      </c>
      <c r="B1120" s="123"/>
      <c r="C1120" s="123"/>
      <c r="D1120" s="125"/>
      <c r="E1120" s="124">
        <v>1891</v>
      </c>
      <c r="F1120" s="123"/>
      <c r="G1120" s="123"/>
      <c r="H1120" s="123"/>
    </row>
    <row r="1121" spans="1:8" ht="14.25" x14ac:dyDescent="0.15">
      <c r="A1121" s="126">
        <v>1852</v>
      </c>
      <c r="B1121" s="123"/>
      <c r="C1121" s="123"/>
      <c r="D1121" s="125"/>
      <c r="E1121" s="124">
        <v>1892</v>
      </c>
      <c r="F1121" s="123"/>
      <c r="G1121" s="123"/>
      <c r="H1121" s="123"/>
    </row>
    <row r="1122" spans="1:8" ht="14.25" x14ac:dyDescent="0.15">
      <c r="A1122" s="126">
        <v>1853</v>
      </c>
      <c r="B1122" s="123"/>
      <c r="C1122" s="123"/>
      <c r="D1122" s="125"/>
      <c r="E1122" s="124">
        <v>1893</v>
      </c>
      <c r="F1122" s="123"/>
      <c r="G1122" s="123"/>
      <c r="H1122" s="123"/>
    </row>
    <row r="1123" spans="1:8" ht="14.25" x14ac:dyDescent="0.15">
      <c r="A1123" s="126">
        <v>1854</v>
      </c>
      <c r="B1123" s="123"/>
      <c r="C1123" s="123"/>
      <c r="D1123" s="125"/>
      <c r="E1123" s="124">
        <v>1894</v>
      </c>
      <c r="F1123" s="123"/>
      <c r="G1123" s="123"/>
      <c r="H1123" s="123"/>
    </row>
    <row r="1124" spans="1:8" ht="14.25" x14ac:dyDescent="0.15">
      <c r="A1124" s="126">
        <v>1855</v>
      </c>
      <c r="B1124" s="123"/>
      <c r="C1124" s="123"/>
      <c r="D1124" s="125"/>
      <c r="E1124" s="124">
        <v>1895</v>
      </c>
      <c r="F1124" s="123"/>
      <c r="G1124" s="123"/>
      <c r="H1124" s="123"/>
    </row>
    <row r="1125" spans="1:8" ht="14.25" x14ac:dyDescent="0.15">
      <c r="A1125" s="126">
        <v>1856</v>
      </c>
      <c r="B1125" s="123"/>
      <c r="C1125" s="123"/>
      <c r="D1125" s="125"/>
      <c r="E1125" s="124">
        <v>1896</v>
      </c>
      <c r="F1125" s="123"/>
      <c r="G1125" s="123"/>
      <c r="H1125" s="123"/>
    </row>
    <row r="1126" spans="1:8" ht="14.25" x14ac:dyDescent="0.15">
      <c r="A1126" s="126">
        <v>1857</v>
      </c>
      <c r="B1126" s="123"/>
      <c r="C1126" s="123"/>
      <c r="D1126" s="125"/>
      <c r="E1126" s="124">
        <v>1897</v>
      </c>
      <c r="F1126" s="123"/>
      <c r="G1126" s="123"/>
      <c r="H1126" s="123"/>
    </row>
    <row r="1127" spans="1:8" ht="14.25" x14ac:dyDescent="0.15">
      <c r="A1127" s="126">
        <v>1858</v>
      </c>
      <c r="B1127" s="123"/>
      <c r="C1127" s="123"/>
      <c r="D1127" s="125"/>
      <c r="E1127" s="124">
        <v>1898</v>
      </c>
      <c r="F1127" s="123"/>
      <c r="G1127" s="123"/>
      <c r="H1127" s="123"/>
    </row>
    <row r="1128" spans="1:8" ht="14.25" x14ac:dyDescent="0.15">
      <c r="A1128" s="126">
        <v>1859</v>
      </c>
      <c r="B1128" s="123"/>
      <c r="C1128" s="123"/>
      <c r="D1128" s="125"/>
      <c r="E1128" s="124">
        <v>1899</v>
      </c>
      <c r="F1128" s="123"/>
      <c r="G1128" s="123"/>
      <c r="H1128" s="123"/>
    </row>
    <row r="1129" spans="1:8" ht="14.25" x14ac:dyDescent="0.15">
      <c r="A1129" s="126">
        <v>1860</v>
      </c>
      <c r="B1129" s="123"/>
      <c r="C1129" s="123"/>
      <c r="D1129" s="125"/>
      <c r="E1129" s="124">
        <v>1900</v>
      </c>
      <c r="F1129" s="123"/>
      <c r="G1129" s="123"/>
      <c r="H1129" s="123"/>
    </row>
    <row r="1130" spans="1:8" ht="14.25" x14ac:dyDescent="0.15">
      <c r="A1130" s="126">
        <v>1861</v>
      </c>
      <c r="B1130" s="123"/>
      <c r="C1130" s="123"/>
      <c r="D1130" s="125"/>
      <c r="E1130" s="124">
        <v>1901</v>
      </c>
      <c r="F1130" s="123"/>
      <c r="G1130" s="123"/>
      <c r="H1130" s="123"/>
    </row>
    <row r="1131" spans="1:8" ht="14.25" x14ac:dyDescent="0.15">
      <c r="A1131" s="126">
        <v>1862</v>
      </c>
      <c r="B1131" s="123"/>
      <c r="C1131" s="123"/>
      <c r="D1131" s="125"/>
      <c r="E1131" s="124">
        <v>1902</v>
      </c>
      <c r="F1131" s="123"/>
      <c r="G1131" s="123"/>
      <c r="H1131" s="123"/>
    </row>
    <row r="1132" spans="1:8" ht="14.25" x14ac:dyDescent="0.15">
      <c r="A1132" s="126">
        <v>1863</v>
      </c>
      <c r="B1132" s="123"/>
      <c r="C1132" s="123"/>
      <c r="D1132" s="125"/>
      <c r="E1132" s="124">
        <v>1903</v>
      </c>
      <c r="F1132" s="123"/>
      <c r="G1132" s="123"/>
      <c r="H1132" s="123"/>
    </row>
    <row r="1133" spans="1:8" ht="14.25" x14ac:dyDescent="0.15">
      <c r="A1133" s="126">
        <v>1864</v>
      </c>
      <c r="B1133" s="123"/>
      <c r="C1133" s="123"/>
      <c r="D1133" s="125"/>
      <c r="E1133" s="124">
        <v>1904</v>
      </c>
      <c r="F1133" s="123"/>
      <c r="G1133" s="123"/>
      <c r="H1133" s="123"/>
    </row>
    <row r="1134" spans="1:8" ht="14.25" x14ac:dyDescent="0.15">
      <c r="A1134" s="126">
        <v>1865</v>
      </c>
      <c r="B1134" s="123"/>
      <c r="C1134" s="123"/>
      <c r="D1134" s="125"/>
      <c r="E1134" s="124">
        <v>1905</v>
      </c>
      <c r="F1134" s="123"/>
      <c r="G1134" s="123"/>
      <c r="H1134" s="123"/>
    </row>
    <row r="1135" spans="1:8" ht="14.25" x14ac:dyDescent="0.15">
      <c r="A1135" s="126">
        <v>1866</v>
      </c>
      <c r="B1135" s="123"/>
      <c r="C1135" s="123"/>
      <c r="D1135" s="125"/>
      <c r="E1135" s="124">
        <v>1906</v>
      </c>
      <c r="F1135" s="123"/>
      <c r="G1135" s="123"/>
      <c r="H1135" s="123"/>
    </row>
    <row r="1136" spans="1:8" ht="14.25" x14ac:dyDescent="0.15">
      <c r="A1136" s="126">
        <v>1867</v>
      </c>
      <c r="B1136" s="123"/>
      <c r="C1136" s="123"/>
      <c r="D1136" s="125"/>
      <c r="E1136" s="124">
        <v>1907</v>
      </c>
      <c r="F1136" s="123"/>
      <c r="G1136" s="123"/>
      <c r="H1136" s="123"/>
    </row>
    <row r="1137" spans="1:8" ht="14.25" x14ac:dyDescent="0.15">
      <c r="A1137" s="126">
        <v>1868</v>
      </c>
      <c r="B1137" s="123"/>
      <c r="C1137" s="123"/>
      <c r="D1137" s="125"/>
      <c r="E1137" s="124">
        <v>1908</v>
      </c>
      <c r="F1137" s="123"/>
      <c r="G1137" s="123"/>
      <c r="H1137" s="123"/>
    </row>
    <row r="1138" spans="1:8" ht="14.25" x14ac:dyDescent="0.15">
      <c r="A1138" s="126">
        <v>1869</v>
      </c>
      <c r="B1138" s="123"/>
      <c r="C1138" s="123"/>
      <c r="D1138" s="125"/>
      <c r="E1138" s="124">
        <v>1909</v>
      </c>
      <c r="F1138" s="123"/>
      <c r="G1138" s="123"/>
      <c r="H1138" s="123"/>
    </row>
    <row r="1139" spans="1:8" ht="14.25" x14ac:dyDescent="0.15">
      <c r="A1139" s="126">
        <v>1870</v>
      </c>
      <c r="B1139" s="123"/>
      <c r="C1139" s="123"/>
      <c r="D1139" s="125"/>
      <c r="E1139" s="124">
        <v>1910</v>
      </c>
      <c r="F1139" s="123"/>
      <c r="G1139" s="123"/>
      <c r="H1139" s="123"/>
    </row>
    <row r="1140" spans="1:8" ht="14.25" x14ac:dyDescent="0.15">
      <c r="A1140" s="126">
        <v>1871</v>
      </c>
      <c r="B1140" s="123"/>
      <c r="C1140" s="123"/>
      <c r="D1140" s="125"/>
      <c r="E1140" s="124">
        <v>1911</v>
      </c>
      <c r="F1140" s="123"/>
      <c r="G1140" s="123"/>
      <c r="H1140" s="123"/>
    </row>
    <row r="1141" spans="1:8" ht="14.25" x14ac:dyDescent="0.15">
      <c r="A1141" s="126">
        <v>1872</v>
      </c>
      <c r="B1141" s="123"/>
      <c r="C1141" s="123"/>
      <c r="D1141" s="125"/>
      <c r="E1141" s="124">
        <v>1912</v>
      </c>
      <c r="F1141" s="123"/>
      <c r="G1141" s="123"/>
      <c r="H1141" s="123"/>
    </row>
    <row r="1142" spans="1:8" ht="14.25" x14ac:dyDescent="0.15">
      <c r="A1142" s="126">
        <v>1873</v>
      </c>
      <c r="B1142" s="123"/>
      <c r="C1142" s="123"/>
      <c r="D1142" s="125"/>
      <c r="E1142" s="124">
        <v>1913</v>
      </c>
      <c r="F1142" s="123"/>
      <c r="G1142" s="123"/>
      <c r="H1142" s="123"/>
    </row>
    <row r="1143" spans="1:8" ht="14.25" x14ac:dyDescent="0.15">
      <c r="A1143" s="126">
        <v>1874</v>
      </c>
      <c r="B1143" s="123"/>
      <c r="C1143" s="123"/>
      <c r="D1143" s="125"/>
      <c r="E1143" s="124">
        <v>1914</v>
      </c>
      <c r="F1143" s="123"/>
      <c r="G1143" s="123"/>
      <c r="H1143" s="123"/>
    </row>
    <row r="1144" spans="1:8" ht="14.25" x14ac:dyDescent="0.15">
      <c r="A1144" s="126">
        <v>1875</v>
      </c>
      <c r="B1144" s="123"/>
      <c r="C1144" s="123"/>
      <c r="D1144" s="125"/>
      <c r="E1144" s="124">
        <v>1915</v>
      </c>
      <c r="F1144" s="123"/>
      <c r="G1144" s="123"/>
      <c r="H1144" s="123"/>
    </row>
    <row r="1145" spans="1:8" ht="14.25" x14ac:dyDescent="0.15">
      <c r="A1145" s="126">
        <v>1876</v>
      </c>
      <c r="B1145" s="123"/>
      <c r="C1145" s="123"/>
      <c r="D1145" s="125"/>
      <c r="E1145" s="124">
        <v>1916</v>
      </c>
      <c r="F1145" s="123"/>
      <c r="G1145" s="123"/>
      <c r="H1145" s="123"/>
    </row>
    <row r="1146" spans="1:8" ht="14.25" x14ac:dyDescent="0.15">
      <c r="A1146" s="126">
        <v>1877</v>
      </c>
      <c r="B1146" s="123"/>
      <c r="C1146" s="123"/>
      <c r="D1146" s="125"/>
      <c r="E1146" s="124">
        <v>1917</v>
      </c>
      <c r="F1146" s="123"/>
      <c r="G1146" s="123"/>
      <c r="H1146" s="123"/>
    </row>
    <row r="1147" spans="1:8" ht="14.25" x14ac:dyDescent="0.15">
      <c r="A1147" s="126">
        <v>1878</v>
      </c>
      <c r="B1147" s="123"/>
      <c r="C1147" s="123"/>
      <c r="D1147" s="125"/>
      <c r="E1147" s="124">
        <v>1918</v>
      </c>
      <c r="F1147" s="123"/>
      <c r="G1147" s="123"/>
      <c r="H1147" s="123"/>
    </row>
    <row r="1148" spans="1:8" ht="14.25" x14ac:dyDescent="0.15">
      <c r="A1148" s="126">
        <v>1879</v>
      </c>
      <c r="B1148" s="123"/>
      <c r="C1148" s="123"/>
      <c r="D1148" s="125"/>
      <c r="E1148" s="124">
        <v>1919</v>
      </c>
      <c r="F1148" s="123"/>
      <c r="G1148" s="123"/>
      <c r="H1148" s="123"/>
    </row>
    <row r="1149" spans="1:8" ht="14.25" x14ac:dyDescent="0.15">
      <c r="A1149" s="126">
        <v>1880</v>
      </c>
      <c r="B1149" s="123"/>
      <c r="C1149" s="123"/>
      <c r="D1149" s="125"/>
      <c r="E1149" s="124">
        <v>1920</v>
      </c>
      <c r="F1149" s="123"/>
      <c r="G1149" s="123"/>
      <c r="H1149" s="123"/>
    </row>
    <row r="1150" spans="1:8" x14ac:dyDescent="0.15">
      <c r="A1150" s="641" t="s">
        <v>252</v>
      </c>
      <c r="B1150" s="641"/>
      <c r="C1150" s="641"/>
      <c r="D1150" s="641"/>
      <c r="E1150" s="641"/>
      <c r="F1150" s="641"/>
      <c r="G1150" s="1"/>
      <c r="H1150" s="1"/>
    </row>
    <row r="1151" spans="1:8" x14ac:dyDescent="0.15">
      <c r="A1151" s="641" t="s">
        <v>251</v>
      </c>
      <c r="B1151" s="641"/>
      <c r="C1151" s="641"/>
      <c r="D1151" s="641"/>
      <c r="E1151" s="641"/>
      <c r="F1151" s="641"/>
      <c r="G1151" s="641"/>
      <c r="H1151" s="641"/>
    </row>
    <row r="1152" spans="1:8" x14ac:dyDescent="0.15">
      <c r="A1152" s="641" t="s">
        <v>250</v>
      </c>
      <c r="B1152" s="641"/>
      <c r="C1152" s="641"/>
      <c r="D1152" s="641"/>
      <c r="E1152" s="641"/>
      <c r="F1152" s="641"/>
      <c r="G1152" s="641"/>
      <c r="H1152" s="641"/>
    </row>
    <row r="1153" spans="1:8" s="1" customFormat="1" ht="19.5" customHeight="1" x14ac:dyDescent="0.15">
      <c r="A1153" s="143" t="s">
        <v>249</v>
      </c>
      <c r="B1153" s="143"/>
      <c r="C1153" s="143"/>
      <c r="D1153" s="143"/>
      <c r="E1153" s="143"/>
      <c r="F1153" s="143"/>
      <c r="G1153" s="143"/>
      <c r="H1153" s="143"/>
    </row>
    <row r="1154" spans="1:8" x14ac:dyDescent="0.15">
      <c r="A1154" s="639" t="s">
        <v>259</v>
      </c>
      <c r="B1154" s="639"/>
      <c r="C1154" s="639"/>
      <c r="D1154" s="639"/>
      <c r="E1154" s="639"/>
      <c r="F1154" s="639"/>
      <c r="G1154" s="639"/>
      <c r="H1154" s="639"/>
    </row>
    <row r="1155" spans="1:8" x14ac:dyDescent="0.15">
      <c r="A1155" s="639"/>
      <c r="B1155" s="639"/>
      <c r="C1155" s="639"/>
      <c r="D1155" s="639"/>
      <c r="E1155" s="639"/>
      <c r="F1155" s="639"/>
      <c r="G1155" s="639"/>
      <c r="H1155" s="639"/>
    </row>
    <row r="1156" spans="1:8" x14ac:dyDescent="0.15">
      <c r="A1156" s="130"/>
      <c r="B1156" s="130"/>
      <c r="C1156" s="130"/>
      <c r="D1156" s="130"/>
      <c r="E1156" s="130"/>
      <c r="F1156" s="130"/>
      <c r="G1156" s="640" t="s">
        <v>260</v>
      </c>
      <c r="H1156" s="640"/>
    </row>
    <row r="1157" spans="1:8" x14ac:dyDescent="0.15">
      <c r="A1157" s="127" t="s">
        <v>257</v>
      </c>
      <c r="B1157" s="127" t="s">
        <v>255</v>
      </c>
      <c r="C1157" s="127" t="s">
        <v>254</v>
      </c>
      <c r="D1157" s="129" t="s">
        <v>253</v>
      </c>
      <c r="E1157" s="128" t="s">
        <v>256</v>
      </c>
      <c r="F1157" s="127" t="s">
        <v>255</v>
      </c>
      <c r="G1157" s="127" t="s">
        <v>254</v>
      </c>
      <c r="H1157" s="127" t="s">
        <v>253</v>
      </c>
    </row>
    <row r="1158" spans="1:8" ht="14.25" x14ac:dyDescent="0.15">
      <c r="A1158" s="126">
        <v>1921</v>
      </c>
      <c r="B1158" s="123"/>
      <c r="C1158" s="123"/>
      <c r="D1158" s="125"/>
      <c r="E1158" s="124">
        <v>1961</v>
      </c>
      <c r="F1158" s="123"/>
      <c r="G1158" s="123"/>
      <c r="H1158" s="123"/>
    </row>
    <row r="1159" spans="1:8" ht="14.25" x14ac:dyDescent="0.15">
      <c r="A1159" s="126">
        <v>1922</v>
      </c>
      <c r="B1159" s="123"/>
      <c r="C1159" s="123"/>
      <c r="D1159" s="125"/>
      <c r="E1159" s="124">
        <v>1962</v>
      </c>
      <c r="F1159" s="123"/>
      <c r="G1159" s="123"/>
      <c r="H1159" s="123"/>
    </row>
    <row r="1160" spans="1:8" ht="14.25" x14ac:dyDescent="0.15">
      <c r="A1160" s="126">
        <v>1923</v>
      </c>
      <c r="B1160" s="123"/>
      <c r="C1160" s="123"/>
      <c r="D1160" s="125"/>
      <c r="E1160" s="124">
        <v>1963</v>
      </c>
      <c r="F1160" s="123"/>
      <c r="G1160" s="123"/>
      <c r="H1160" s="123"/>
    </row>
    <row r="1161" spans="1:8" ht="14.25" x14ac:dyDescent="0.15">
      <c r="A1161" s="126">
        <v>1924</v>
      </c>
      <c r="B1161" s="123"/>
      <c r="C1161" s="123"/>
      <c r="D1161" s="125"/>
      <c r="E1161" s="124">
        <v>1964</v>
      </c>
      <c r="F1161" s="123"/>
      <c r="G1161" s="123"/>
      <c r="H1161" s="123"/>
    </row>
    <row r="1162" spans="1:8" ht="14.25" x14ac:dyDescent="0.15">
      <c r="A1162" s="126">
        <v>1925</v>
      </c>
      <c r="B1162" s="123"/>
      <c r="C1162" s="123"/>
      <c r="D1162" s="125"/>
      <c r="E1162" s="124">
        <v>1965</v>
      </c>
      <c r="F1162" s="123"/>
      <c r="G1162" s="123"/>
      <c r="H1162" s="123"/>
    </row>
    <row r="1163" spans="1:8" ht="14.25" x14ac:dyDescent="0.15">
      <c r="A1163" s="126">
        <v>1926</v>
      </c>
      <c r="B1163" s="123"/>
      <c r="C1163" s="123"/>
      <c r="D1163" s="125"/>
      <c r="E1163" s="124">
        <v>1966</v>
      </c>
      <c r="F1163" s="123"/>
      <c r="G1163" s="123"/>
      <c r="H1163" s="123"/>
    </row>
    <row r="1164" spans="1:8" ht="14.25" x14ac:dyDescent="0.15">
      <c r="A1164" s="126">
        <v>1927</v>
      </c>
      <c r="B1164" s="123"/>
      <c r="C1164" s="123"/>
      <c r="D1164" s="125"/>
      <c r="E1164" s="124">
        <v>1967</v>
      </c>
      <c r="F1164" s="123"/>
      <c r="G1164" s="123"/>
      <c r="H1164" s="123"/>
    </row>
    <row r="1165" spans="1:8" ht="14.25" x14ac:dyDescent="0.15">
      <c r="A1165" s="126">
        <v>1928</v>
      </c>
      <c r="B1165" s="123"/>
      <c r="C1165" s="123"/>
      <c r="D1165" s="125"/>
      <c r="E1165" s="124">
        <v>1968</v>
      </c>
      <c r="F1165" s="123"/>
      <c r="G1165" s="123"/>
      <c r="H1165" s="123"/>
    </row>
    <row r="1166" spans="1:8" ht="14.25" x14ac:dyDescent="0.15">
      <c r="A1166" s="126">
        <v>1929</v>
      </c>
      <c r="B1166" s="123"/>
      <c r="C1166" s="123"/>
      <c r="D1166" s="125"/>
      <c r="E1166" s="124">
        <v>1969</v>
      </c>
      <c r="F1166" s="123"/>
      <c r="G1166" s="123"/>
      <c r="H1166" s="123"/>
    </row>
    <row r="1167" spans="1:8" ht="14.25" x14ac:dyDescent="0.15">
      <c r="A1167" s="126">
        <v>1930</v>
      </c>
      <c r="B1167" s="123"/>
      <c r="C1167" s="123"/>
      <c r="D1167" s="125"/>
      <c r="E1167" s="124">
        <v>1970</v>
      </c>
      <c r="F1167" s="123"/>
      <c r="G1167" s="123"/>
      <c r="H1167" s="123"/>
    </row>
    <row r="1168" spans="1:8" ht="14.25" x14ac:dyDescent="0.15">
      <c r="A1168" s="126">
        <v>1931</v>
      </c>
      <c r="B1168" s="123"/>
      <c r="C1168" s="123"/>
      <c r="D1168" s="125"/>
      <c r="E1168" s="124">
        <v>1971</v>
      </c>
      <c r="F1168" s="123"/>
      <c r="G1168" s="123"/>
      <c r="H1168" s="123"/>
    </row>
    <row r="1169" spans="1:8" ht="14.25" x14ac:dyDescent="0.15">
      <c r="A1169" s="126">
        <v>1932</v>
      </c>
      <c r="B1169" s="123"/>
      <c r="C1169" s="123"/>
      <c r="D1169" s="125"/>
      <c r="E1169" s="124">
        <v>1972</v>
      </c>
      <c r="F1169" s="123"/>
      <c r="G1169" s="123"/>
      <c r="H1169" s="123"/>
    </row>
    <row r="1170" spans="1:8" ht="14.25" x14ac:dyDescent="0.15">
      <c r="A1170" s="126">
        <v>1933</v>
      </c>
      <c r="B1170" s="123"/>
      <c r="C1170" s="123"/>
      <c r="D1170" s="125"/>
      <c r="E1170" s="124">
        <v>1973</v>
      </c>
      <c r="F1170" s="123"/>
      <c r="G1170" s="123"/>
      <c r="H1170" s="123"/>
    </row>
    <row r="1171" spans="1:8" ht="14.25" x14ac:dyDescent="0.15">
      <c r="A1171" s="126">
        <v>1934</v>
      </c>
      <c r="B1171" s="123"/>
      <c r="C1171" s="123"/>
      <c r="D1171" s="125"/>
      <c r="E1171" s="124">
        <v>1974</v>
      </c>
      <c r="F1171" s="123"/>
      <c r="G1171" s="123"/>
      <c r="H1171" s="123"/>
    </row>
    <row r="1172" spans="1:8" ht="14.25" x14ac:dyDescent="0.15">
      <c r="A1172" s="126">
        <v>1935</v>
      </c>
      <c r="B1172" s="123"/>
      <c r="C1172" s="123"/>
      <c r="D1172" s="125"/>
      <c r="E1172" s="124">
        <v>1975</v>
      </c>
      <c r="F1172" s="123"/>
      <c r="G1172" s="123"/>
      <c r="H1172" s="123"/>
    </row>
    <row r="1173" spans="1:8" ht="14.25" x14ac:dyDescent="0.15">
      <c r="A1173" s="126">
        <v>1936</v>
      </c>
      <c r="B1173" s="123"/>
      <c r="C1173" s="123"/>
      <c r="D1173" s="125"/>
      <c r="E1173" s="124">
        <v>1976</v>
      </c>
      <c r="F1173" s="123"/>
      <c r="G1173" s="123"/>
      <c r="H1173" s="123"/>
    </row>
    <row r="1174" spans="1:8" ht="14.25" x14ac:dyDescent="0.15">
      <c r="A1174" s="126">
        <v>1937</v>
      </c>
      <c r="B1174" s="123"/>
      <c r="C1174" s="123"/>
      <c r="D1174" s="125"/>
      <c r="E1174" s="124">
        <v>1977</v>
      </c>
      <c r="F1174" s="123"/>
      <c r="G1174" s="123"/>
      <c r="H1174" s="123"/>
    </row>
    <row r="1175" spans="1:8" ht="14.25" x14ac:dyDescent="0.15">
      <c r="A1175" s="126">
        <v>1938</v>
      </c>
      <c r="B1175" s="123"/>
      <c r="C1175" s="123"/>
      <c r="D1175" s="125"/>
      <c r="E1175" s="124">
        <v>1978</v>
      </c>
      <c r="F1175" s="123"/>
      <c r="G1175" s="123"/>
      <c r="H1175" s="123"/>
    </row>
    <row r="1176" spans="1:8" ht="14.25" x14ac:dyDescent="0.15">
      <c r="A1176" s="126">
        <v>1939</v>
      </c>
      <c r="B1176" s="123"/>
      <c r="C1176" s="123"/>
      <c r="D1176" s="125"/>
      <c r="E1176" s="124">
        <v>1979</v>
      </c>
      <c r="F1176" s="123"/>
      <c r="G1176" s="123"/>
      <c r="H1176" s="123"/>
    </row>
    <row r="1177" spans="1:8" ht="14.25" x14ac:dyDescent="0.15">
      <c r="A1177" s="126">
        <v>1940</v>
      </c>
      <c r="B1177" s="123"/>
      <c r="C1177" s="123"/>
      <c r="D1177" s="125"/>
      <c r="E1177" s="124">
        <v>1980</v>
      </c>
      <c r="F1177" s="123"/>
      <c r="G1177" s="123"/>
      <c r="H1177" s="123"/>
    </row>
    <row r="1178" spans="1:8" ht="14.25" x14ac:dyDescent="0.15">
      <c r="A1178" s="126">
        <v>1941</v>
      </c>
      <c r="B1178" s="123"/>
      <c r="C1178" s="123"/>
      <c r="D1178" s="125"/>
      <c r="E1178" s="124">
        <v>1981</v>
      </c>
      <c r="F1178" s="123"/>
      <c r="G1178" s="123"/>
      <c r="H1178" s="123"/>
    </row>
    <row r="1179" spans="1:8" ht="14.25" x14ac:dyDescent="0.15">
      <c r="A1179" s="126">
        <v>1942</v>
      </c>
      <c r="B1179" s="123"/>
      <c r="C1179" s="123"/>
      <c r="D1179" s="125"/>
      <c r="E1179" s="124">
        <v>1982</v>
      </c>
      <c r="F1179" s="123"/>
      <c r="G1179" s="123"/>
      <c r="H1179" s="123"/>
    </row>
    <row r="1180" spans="1:8" ht="14.25" x14ac:dyDescent="0.15">
      <c r="A1180" s="126">
        <v>1943</v>
      </c>
      <c r="B1180" s="123"/>
      <c r="C1180" s="123"/>
      <c r="D1180" s="125"/>
      <c r="E1180" s="124">
        <v>1983</v>
      </c>
      <c r="F1180" s="123"/>
      <c r="G1180" s="123"/>
      <c r="H1180" s="123"/>
    </row>
    <row r="1181" spans="1:8" ht="14.25" x14ac:dyDescent="0.15">
      <c r="A1181" s="126">
        <v>1944</v>
      </c>
      <c r="B1181" s="123"/>
      <c r="C1181" s="123"/>
      <c r="D1181" s="125"/>
      <c r="E1181" s="124">
        <v>1984</v>
      </c>
      <c r="F1181" s="123"/>
      <c r="G1181" s="123"/>
      <c r="H1181" s="123"/>
    </row>
    <row r="1182" spans="1:8" ht="14.25" x14ac:dyDescent="0.15">
      <c r="A1182" s="126">
        <v>1945</v>
      </c>
      <c r="B1182" s="123"/>
      <c r="C1182" s="123"/>
      <c r="D1182" s="125"/>
      <c r="E1182" s="124">
        <v>1985</v>
      </c>
      <c r="F1182" s="123"/>
      <c r="G1182" s="123"/>
      <c r="H1182" s="123"/>
    </row>
    <row r="1183" spans="1:8" ht="14.25" x14ac:dyDescent="0.15">
      <c r="A1183" s="126">
        <v>1946</v>
      </c>
      <c r="B1183" s="123"/>
      <c r="C1183" s="123"/>
      <c r="D1183" s="125"/>
      <c r="E1183" s="124">
        <v>1986</v>
      </c>
      <c r="F1183" s="123"/>
      <c r="G1183" s="123"/>
      <c r="H1183" s="123"/>
    </row>
    <row r="1184" spans="1:8" ht="14.25" x14ac:dyDescent="0.15">
      <c r="A1184" s="126">
        <v>1947</v>
      </c>
      <c r="B1184" s="123"/>
      <c r="C1184" s="123"/>
      <c r="D1184" s="125"/>
      <c r="E1184" s="124">
        <v>1987</v>
      </c>
      <c r="F1184" s="123"/>
      <c r="G1184" s="123"/>
      <c r="H1184" s="123"/>
    </row>
    <row r="1185" spans="1:8" ht="14.25" x14ac:dyDescent="0.15">
      <c r="A1185" s="126">
        <v>1948</v>
      </c>
      <c r="B1185" s="123"/>
      <c r="C1185" s="123"/>
      <c r="D1185" s="125"/>
      <c r="E1185" s="124">
        <v>1988</v>
      </c>
      <c r="F1185" s="123"/>
      <c r="G1185" s="123"/>
      <c r="H1185" s="123"/>
    </row>
    <row r="1186" spans="1:8" ht="14.25" x14ac:dyDescent="0.15">
      <c r="A1186" s="126">
        <v>1949</v>
      </c>
      <c r="B1186" s="123"/>
      <c r="C1186" s="123"/>
      <c r="D1186" s="125"/>
      <c r="E1186" s="124">
        <v>1989</v>
      </c>
      <c r="F1186" s="123"/>
      <c r="G1186" s="123"/>
      <c r="H1186" s="123"/>
    </row>
    <row r="1187" spans="1:8" ht="14.25" x14ac:dyDescent="0.15">
      <c r="A1187" s="126">
        <v>1950</v>
      </c>
      <c r="B1187" s="123"/>
      <c r="C1187" s="123"/>
      <c r="D1187" s="125"/>
      <c r="E1187" s="124">
        <v>1990</v>
      </c>
      <c r="F1187" s="123"/>
      <c r="G1187" s="123"/>
      <c r="H1187" s="123"/>
    </row>
    <row r="1188" spans="1:8" ht="14.25" x14ac:dyDescent="0.15">
      <c r="A1188" s="126">
        <v>1951</v>
      </c>
      <c r="B1188" s="123"/>
      <c r="C1188" s="123"/>
      <c r="D1188" s="125"/>
      <c r="E1188" s="124">
        <v>1991</v>
      </c>
      <c r="F1188" s="123"/>
      <c r="G1188" s="123"/>
      <c r="H1188" s="123"/>
    </row>
    <row r="1189" spans="1:8" ht="14.25" x14ac:dyDescent="0.15">
      <c r="A1189" s="126">
        <v>1952</v>
      </c>
      <c r="B1189" s="123"/>
      <c r="C1189" s="123"/>
      <c r="D1189" s="125"/>
      <c r="E1189" s="124">
        <v>1992</v>
      </c>
      <c r="F1189" s="123"/>
      <c r="G1189" s="123"/>
      <c r="H1189" s="123"/>
    </row>
    <row r="1190" spans="1:8" ht="14.25" x14ac:dyDescent="0.15">
      <c r="A1190" s="126">
        <v>1953</v>
      </c>
      <c r="B1190" s="123"/>
      <c r="C1190" s="123"/>
      <c r="D1190" s="125"/>
      <c r="E1190" s="124">
        <v>1993</v>
      </c>
      <c r="F1190" s="123"/>
      <c r="G1190" s="123"/>
      <c r="H1190" s="123"/>
    </row>
    <row r="1191" spans="1:8" ht="14.25" x14ac:dyDescent="0.15">
      <c r="A1191" s="126">
        <v>1954</v>
      </c>
      <c r="B1191" s="123"/>
      <c r="C1191" s="123"/>
      <c r="D1191" s="125"/>
      <c r="E1191" s="124">
        <v>1994</v>
      </c>
      <c r="F1191" s="123"/>
      <c r="G1191" s="123"/>
      <c r="H1191" s="123"/>
    </row>
    <row r="1192" spans="1:8" ht="14.25" x14ac:dyDescent="0.15">
      <c r="A1192" s="126">
        <v>1955</v>
      </c>
      <c r="B1192" s="123"/>
      <c r="C1192" s="123"/>
      <c r="D1192" s="125"/>
      <c r="E1192" s="124">
        <v>1995</v>
      </c>
      <c r="F1192" s="123"/>
      <c r="G1192" s="123"/>
      <c r="H1192" s="123"/>
    </row>
    <row r="1193" spans="1:8" ht="14.25" x14ac:dyDescent="0.15">
      <c r="A1193" s="126">
        <v>1956</v>
      </c>
      <c r="B1193" s="123"/>
      <c r="C1193" s="123"/>
      <c r="D1193" s="125"/>
      <c r="E1193" s="124">
        <v>1996</v>
      </c>
      <c r="F1193" s="123"/>
      <c r="G1193" s="123"/>
      <c r="H1193" s="123"/>
    </row>
    <row r="1194" spans="1:8" ht="14.25" x14ac:dyDescent="0.15">
      <c r="A1194" s="126">
        <v>1957</v>
      </c>
      <c r="B1194" s="123"/>
      <c r="C1194" s="123"/>
      <c r="D1194" s="125"/>
      <c r="E1194" s="124">
        <v>1997</v>
      </c>
      <c r="F1194" s="123"/>
      <c r="G1194" s="123"/>
      <c r="H1194" s="123"/>
    </row>
    <row r="1195" spans="1:8" ht="14.25" x14ac:dyDescent="0.15">
      <c r="A1195" s="126">
        <v>1958</v>
      </c>
      <c r="B1195" s="123"/>
      <c r="C1195" s="123"/>
      <c r="D1195" s="125"/>
      <c r="E1195" s="124">
        <v>1998</v>
      </c>
      <c r="F1195" s="123"/>
      <c r="G1195" s="123"/>
      <c r="H1195" s="123"/>
    </row>
    <row r="1196" spans="1:8" ht="14.25" x14ac:dyDescent="0.15">
      <c r="A1196" s="126">
        <v>1959</v>
      </c>
      <c r="B1196" s="123"/>
      <c r="C1196" s="123"/>
      <c r="D1196" s="125"/>
      <c r="E1196" s="124">
        <v>1999</v>
      </c>
      <c r="F1196" s="123"/>
      <c r="G1196" s="123"/>
      <c r="H1196" s="123"/>
    </row>
    <row r="1197" spans="1:8" ht="14.25" x14ac:dyDescent="0.15">
      <c r="A1197" s="126">
        <v>1960</v>
      </c>
      <c r="B1197" s="123"/>
      <c r="C1197" s="123"/>
      <c r="D1197" s="125"/>
      <c r="E1197" s="124">
        <v>2000</v>
      </c>
      <c r="F1197" s="123"/>
      <c r="G1197" s="123"/>
      <c r="H1197" s="123"/>
    </row>
    <row r="1198" spans="1:8" x14ac:dyDescent="0.15">
      <c r="A1198" s="641" t="s">
        <v>252</v>
      </c>
      <c r="B1198" s="641"/>
      <c r="C1198" s="641"/>
      <c r="D1198" s="641"/>
      <c r="E1198" s="641"/>
      <c r="F1198" s="641"/>
      <c r="G1198" s="1"/>
      <c r="H1198" s="1"/>
    </row>
    <row r="1199" spans="1:8" x14ac:dyDescent="0.15">
      <c r="A1199" s="641" t="s">
        <v>251</v>
      </c>
      <c r="B1199" s="641"/>
      <c r="C1199" s="641"/>
      <c r="D1199" s="641"/>
      <c r="E1199" s="641"/>
      <c r="F1199" s="641"/>
      <c r="G1199" s="641"/>
      <c r="H1199" s="641"/>
    </row>
    <row r="1200" spans="1:8" x14ac:dyDescent="0.15">
      <c r="A1200" s="641" t="s">
        <v>250</v>
      </c>
      <c r="B1200" s="641"/>
      <c r="C1200" s="641"/>
      <c r="D1200" s="641"/>
      <c r="E1200" s="641"/>
      <c r="F1200" s="641"/>
      <c r="G1200" s="641"/>
      <c r="H1200" s="641"/>
    </row>
    <row r="1201" spans="1:8" s="1" customFormat="1" ht="19.5" customHeight="1" x14ac:dyDescent="0.15">
      <c r="A1201" s="143" t="s">
        <v>249</v>
      </c>
      <c r="B1201" s="143"/>
      <c r="C1201" s="143"/>
      <c r="D1201" s="143"/>
      <c r="E1201" s="143"/>
      <c r="F1201" s="143"/>
      <c r="G1201" s="143"/>
      <c r="H1201" s="143"/>
    </row>
    <row r="1202" spans="1:8" x14ac:dyDescent="0.15">
      <c r="A1202" s="639" t="s">
        <v>259</v>
      </c>
      <c r="B1202" s="639"/>
      <c r="C1202" s="639"/>
      <c r="D1202" s="639"/>
      <c r="E1202" s="639"/>
      <c r="F1202" s="639"/>
      <c r="G1202" s="639"/>
      <c r="H1202" s="639"/>
    </row>
    <row r="1203" spans="1:8" x14ac:dyDescent="0.15">
      <c r="A1203" s="639"/>
      <c r="B1203" s="639"/>
      <c r="C1203" s="639"/>
      <c r="D1203" s="639"/>
      <c r="E1203" s="639"/>
      <c r="F1203" s="639"/>
      <c r="G1203" s="639"/>
      <c r="H1203" s="639"/>
    </row>
    <row r="1204" spans="1:8" x14ac:dyDescent="0.15">
      <c r="A1204" s="130"/>
      <c r="B1204" s="130"/>
      <c r="C1204" s="130"/>
      <c r="D1204" s="130"/>
      <c r="E1204" s="130"/>
      <c r="F1204" s="130"/>
      <c r="G1204" s="640" t="s">
        <v>258</v>
      </c>
      <c r="H1204" s="640"/>
    </row>
    <row r="1205" spans="1:8" x14ac:dyDescent="0.15">
      <c r="A1205" s="127" t="s">
        <v>257</v>
      </c>
      <c r="B1205" s="127" t="s">
        <v>255</v>
      </c>
      <c r="C1205" s="127" t="s">
        <v>254</v>
      </c>
      <c r="D1205" s="129" t="s">
        <v>253</v>
      </c>
      <c r="E1205" s="128" t="s">
        <v>256</v>
      </c>
      <c r="F1205" s="127" t="s">
        <v>255</v>
      </c>
      <c r="G1205" s="127" t="s">
        <v>254</v>
      </c>
      <c r="H1205" s="127" t="s">
        <v>253</v>
      </c>
    </row>
    <row r="1206" spans="1:8" ht="14.25" x14ac:dyDescent="0.15">
      <c r="A1206" s="126"/>
      <c r="B1206" s="123"/>
      <c r="C1206" s="123"/>
      <c r="D1206" s="125"/>
      <c r="E1206" s="124"/>
      <c r="F1206" s="123"/>
      <c r="G1206" s="123"/>
      <c r="H1206" s="123"/>
    </row>
    <row r="1207" spans="1:8" ht="14.25" x14ac:dyDescent="0.15">
      <c r="A1207" s="126"/>
      <c r="B1207" s="123"/>
      <c r="C1207" s="123"/>
      <c r="D1207" s="125"/>
      <c r="E1207" s="124"/>
      <c r="F1207" s="123"/>
      <c r="G1207" s="123"/>
      <c r="H1207" s="123"/>
    </row>
    <row r="1208" spans="1:8" ht="14.25" x14ac:dyDescent="0.15">
      <c r="A1208" s="126"/>
      <c r="B1208" s="123"/>
      <c r="C1208" s="123"/>
      <c r="D1208" s="125"/>
      <c r="E1208" s="124"/>
      <c r="F1208" s="123"/>
      <c r="G1208" s="123"/>
      <c r="H1208" s="123"/>
    </row>
    <row r="1209" spans="1:8" ht="14.25" x14ac:dyDescent="0.15">
      <c r="A1209" s="126"/>
      <c r="B1209" s="123"/>
      <c r="C1209" s="123"/>
      <c r="D1209" s="125"/>
      <c r="E1209" s="124"/>
      <c r="F1209" s="123"/>
      <c r="G1209" s="123"/>
      <c r="H1209" s="123"/>
    </row>
    <row r="1210" spans="1:8" ht="14.25" x14ac:dyDescent="0.15">
      <c r="A1210" s="126"/>
      <c r="B1210" s="123"/>
      <c r="C1210" s="123"/>
      <c r="D1210" s="125"/>
      <c r="E1210" s="124"/>
      <c r="F1210" s="123"/>
      <c r="G1210" s="123"/>
      <c r="H1210" s="123"/>
    </row>
    <row r="1211" spans="1:8" ht="14.25" x14ac:dyDescent="0.15">
      <c r="A1211" s="126"/>
      <c r="B1211" s="123"/>
      <c r="C1211" s="123"/>
      <c r="D1211" s="125"/>
      <c r="E1211" s="124"/>
      <c r="F1211" s="123"/>
      <c r="G1211" s="123"/>
      <c r="H1211" s="123"/>
    </row>
    <row r="1212" spans="1:8" ht="14.25" x14ac:dyDescent="0.15">
      <c r="A1212" s="126"/>
      <c r="B1212" s="123"/>
      <c r="C1212" s="123"/>
      <c r="D1212" s="125"/>
      <c r="E1212" s="124"/>
      <c r="F1212" s="123"/>
      <c r="G1212" s="123"/>
      <c r="H1212" s="123"/>
    </row>
    <row r="1213" spans="1:8" ht="14.25" x14ac:dyDescent="0.15">
      <c r="A1213" s="126"/>
      <c r="B1213" s="123"/>
      <c r="C1213" s="123"/>
      <c r="D1213" s="125"/>
      <c r="E1213" s="124"/>
      <c r="F1213" s="123"/>
      <c r="G1213" s="123"/>
      <c r="H1213" s="123"/>
    </row>
    <row r="1214" spans="1:8" ht="14.25" x14ac:dyDescent="0.15">
      <c r="A1214" s="126"/>
      <c r="B1214" s="123"/>
      <c r="C1214" s="123"/>
      <c r="D1214" s="125"/>
      <c r="E1214" s="124"/>
      <c r="F1214" s="123"/>
      <c r="G1214" s="123"/>
      <c r="H1214" s="123"/>
    </row>
    <row r="1215" spans="1:8" ht="14.25" x14ac:dyDescent="0.15">
      <c r="A1215" s="126"/>
      <c r="B1215" s="123"/>
      <c r="C1215" s="123"/>
      <c r="D1215" s="125"/>
      <c r="E1215" s="124"/>
      <c r="F1215" s="123"/>
      <c r="G1215" s="123"/>
      <c r="H1215" s="123"/>
    </row>
    <row r="1216" spans="1:8" ht="14.25" x14ac:dyDescent="0.15">
      <c r="A1216" s="126"/>
      <c r="B1216" s="123"/>
      <c r="C1216" s="123"/>
      <c r="D1216" s="125"/>
      <c r="E1216" s="124"/>
      <c r="F1216" s="123"/>
      <c r="G1216" s="123"/>
      <c r="H1216" s="123"/>
    </row>
    <row r="1217" spans="1:8" ht="14.25" x14ac:dyDescent="0.15">
      <c r="A1217" s="126"/>
      <c r="B1217" s="123"/>
      <c r="C1217" s="123"/>
      <c r="D1217" s="125"/>
      <c r="E1217" s="124"/>
      <c r="F1217" s="123"/>
      <c r="G1217" s="123"/>
      <c r="H1217" s="123"/>
    </row>
    <row r="1218" spans="1:8" ht="14.25" x14ac:dyDescent="0.15">
      <c r="A1218" s="126"/>
      <c r="B1218" s="123"/>
      <c r="C1218" s="123"/>
      <c r="D1218" s="125"/>
      <c r="E1218" s="124"/>
      <c r="F1218" s="123"/>
      <c r="G1218" s="123"/>
      <c r="H1218" s="123"/>
    </row>
    <row r="1219" spans="1:8" ht="14.25" x14ac:dyDescent="0.15">
      <c r="A1219" s="126"/>
      <c r="B1219" s="123"/>
      <c r="C1219" s="123"/>
      <c r="D1219" s="125"/>
      <c r="E1219" s="124"/>
      <c r="F1219" s="123"/>
      <c r="G1219" s="123"/>
      <c r="H1219" s="123"/>
    </row>
    <row r="1220" spans="1:8" ht="14.25" x14ac:dyDescent="0.15">
      <c r="A1220" s="126"/>
      <c r="B1220" s="123"/>
      <c r="C1220" s="123"/>
      <c r="D1220" s="125"/>
      <c r="E1220" s="124"/>
      <c r="F1220" s="123"/>
      <c r="G1220" s="123"/>
      <c r="H1220" s="123"/>
    </row>
    <row r="1221" spans="1:8" ht="14.25" x14ac:dyDescent="0.15">
      <c r="A1221" s="126"/>
      <c r="B1221" s="123"/>
      <c r="C1221" s="123"/>
      <c r="D1221" s="125"/>
      <c r="E1221" s="124"/>
      <c r="F1221" s="123"/>
      <c r="G1221" s="123"/>
      <c r="H1221" s="123"/>
    </row>
    <row r="1222" spans="1:8" ht="14.25" x14ac:dyDescent="0.15">
      <c r="A1222" s="126"/>
      <c r="B1222" s="123"/>
      <c r="C1222" s="123"/>
      <c r="D1222" s="125"/>
      <c r="E1222" s="124"/>
      <c r="F1222" s="123"/>
      <c r="G1222" s="123"/>
      <c r="H1222" s="123"/>
    </row>
    <row r="1223" spans="1:8" ht="14.25" x14ac:dyDescent="0.15">
      <c r="A1223" s="126"/>
      <c r="B1223" s="123"/>
      <c r="C1223" s="123"/>
      <c r="D1223" s="125"/>
      <c r="E1223" s="124"/>
      <c r="F1223" s="123"/>
      <c r="G1223" s="123"/>
      <c r="H1223" s="123"/>
    </row>
    <row r="1224" spans="1:8" ht="14.25" x14ac:dyDescent="0.15">
      <c r="A1224" s="126"/>
      <c r="B1224" s="123"/>
      <c r="C1224" s="123"/>
      <c r="D1224" s="125"/>
      <c r="E1224" s="124"/>
      <c r="F1224" s="123"/>
      <c r="G1224" s="123"/>
      <c r="H1224" s="123"/>
    </row>
    <row r="1225" spans="1:8" ht="14.25" x14ac:dyDescent="0.15">
      <c r="A1225" s="126"/>
      <c r="B1225" s="123"/>
      <c r="C1225" s="123"/>
      <c r="D1225" s="125"/>
      <c r="E1225" s="124"/>
      <c r="F1225" s="123"/>
      <c r="G1225" s="123"/>
      <c r="H1225" s="123"/>
    </row>
    <row r="1226" spans="1:8" ht="14.25" x14ac:dyDescent="0.15">
      <c r="A1226" s="126"/>
      <c r="B1226" s="123"/>
      <c r="C1226" s="123"/>
      <c r="D1226" s="125"/>
      <c r="E1226" s="124"/>
      <c r="F1226" s="123"/>
      <c r="G1226" s="123"/>
      <c r="H1226" s="123"/>
    </row>
    <row r="1227" spans="1:8" ht="14.25" x14ac:dyDescent="0.15">
      <c r="A1227" s="126"/>
      <c r="B1227" s="123"/>
      <c r="C1227" s="123"/>
      <c r="D1227" s="125"/>
      <c r="E1227" s="124"/>
      <c r="F1227" s="123"/>
      <c r="G1227" s="123"/>
      <c r="H1227" s="123"/>
    </row>
    <row r="1228" spans="1:8" ht="14.25" x14ac:dyDescent="0.15">
      <c r="A1228" s="126"/>
      <c r="B1228" s="123"/>
      <c r="C1228" s="123"/>
      <c r="D1228" s="125"/>
      <c r="E1228" s="124"/>
      <c r="F1228" s="123"/>
      <c r="G1228" s="123"/>
      <c r="H1228" s="123"/>
    </row>
    <row r="1229" spans="1:8" ht="14.25" x14ac:dyDescent="0.15">
      <c r="A1229" s="126"/>
      <c r="B1229" s="123"/>
      <c r="C1229" s="123"/>
      <c r="D1229" s="125"/>
      <c r="E1229" s="124"/>
      <c r="F1229" s="123"/>
      <c r="G1229" s="123"/>
      <c r="H1229" s="123"/>
    </row>
    <row r="1230" spans="1:8" ht="14.25" x14ac:dyDescent="0.15">
      <c r="A1230" s="126"/>
      <c r="B1230" s="123"/>
      <c r="C1230" s="123"/>
      <c r="D1230" s="125"/>
      <c r="E1230" s="124"/>
      <c r="F1230" s="123"/>
      <c r="G1230" s="123"/>
      <c r="H1230" s="123"/>
    </row>
    <row r="1231" spans="1:8" ht="14.25" x14ac:dyDescent="0.15">
      <c r="A1231" s="126"/>
      <c r="B1231" s="123"/>
      <c r="C1231" s="123"/>
      <c r="D1231" s="125"/>
      <c r="E1231" s="124"/>
      <c r="F1231" s="123"/>
      <c r="G1231" s="123"/>
      <c r="H1231" s="123"/>
    </row>
    <row r="1232" spans="1:8" ht="14.25" x14ac:dyDescent="0.15">
      <c r="A1232" s="126"/>
      <c r="B1232" s="123"/>
      <c r="C1232" s="123"/>
      <c r="D1232" s="125"/>
      <c r="E1232" s="124"/>
      <c r="F1232" s="123"/>
      <c r="G1232" s="123"/>
      <c r="H1232" s="123"/>
    </row>
    <row r="1233" spans="1:8" ht="14.25" x14ac:dyDescent="0.15">
      <c r="A1233" s="126"/>
      <c r="B1233" s="123"/>
      <c r="C1233" s="123"/>
      <c r="D1233" s="125"/>
      <c r="E1233" s="124"/>
      <c r="F1233" s="123"/>
      <c r="G1233" s="123"/>
      <c r="H1233" s="123"/>
    </row>
    <row r="1234" spans="1:8" ht="14.25" x14ac:dyDescent="0.15">
      <c r="A1234" s="126"/>
      <c r="B1234" s="123"/>
      <c r="C1234" s="123"/>
      <c r="D1234" s="125"/>
      <c r="E1234" s="124"/>
      <c r="F1234" s="123"/>
      <c r="G1234" s="123"/>
      <c r="H1234" s="123"/>
    </row>
    <row r="1235" spans="1:8" ht="14.25" x14ac:dyDescent="0.15">
      <c r="A1235" s="126"/>
      <c r="B1235" s="123"/>
      <c r="C1235" s="123"/>
      <c r="D1235" s="125"/>
      <c r="E1235" s="124"/>
      <c r="F1235" s="123"/>
      <c r="G1235" s="123"/>
      <c r="H1235" s="123"/>
    </row>
    <row r="1236" spans="1:8" ht="14.25" x14ac:dyDescent="0.15">
      <c r="A1236" s="126"/>
      <c r="B1236" s="123"/>
      <c r="C1236" s="123"/>
      <c r="D1236" s="125"/>
      <c r="E1236" s="124"/>
      <c r="F1236" s="123"/>
      <c r="G1236" s="123"/>
      <c r="H1236" s="123"/>
    </row>
    <row r="1237" spans="1:8" ht="14.25" x14ac:dyDescent="0.15">
      <c r="A1237" s="126"/>
      <c r="B1237" s="123"/>
      <c r="C1237" s="123"/>
      <c r="D1237" s="125"/>
      <c r="E1237" s="124"/>
      <c r="F1237" s="123"/>
      <c r="G1237" s="123"/>
      <c r="H1237" s="123"/>
    </row>
    <row r="1238" spans="1:8" ht="14.25" x14ac:dyDescent="0.15">
      <c r="A1238" s="126"/>
      <c r="B1238" s="123"/>
      <c r="C1238" s="123"/>
      <c r="D1238" s="125"/>
      <c r="E1238" s="124"/>
      <c r="F1238" s="123"/>
      <c r="G1238" s="123"/>
      <c r="H1238" s="123"/>
    </row>
    <row r="1239" spans="1:8" ht="14.25" x14ac:dyDescent="0.15">
      <c r="A1239" s="126"/>
      <c r="B1239" s="123"/>
      <c r="C1239" s="123"/>
      <c r="D1239" s="125"/>
      <c r="E1239" s="124"/>
      <c r="F1239" s="123"/>
      <c r="G1239" s="123"/>
      <c r="H1239" s="123"/>
    </row>
    <row r="1240" spans="1:8" ht="14.25" x14ac:dyDescent="0.15">
      <c r="A1240" s="126"/>
      <c r="B1240" s="123"/>
      <c r="C1240" s="123"/>
      <c r="D1240" s="125"/>
      <c r="E1240" s="124"/>
      <c r="F1240" s="123"/>
      <c r="G1240" s="123"/>
      <c r="H1240" s="123"/>
    </row>
    <row r="1241" spans="1:8" ht="14.25" x14ac:dyDescent="0.15">
      <c r="A1241" s="126"/>
      <c r="B1241" s="123"/>
      <c r="C1241" s="123"/>
      <c r="D1241" s="125"/>
      <c r="E1241" s="124"/>
      <c r="F1241" s="123"/>
      <c r="G1241" s="123"/>
      <c r="H1241" s="123"/>
    </row>
    <row r="1242" spans="1:8" ht="14.25" x14ac:dyDescent="0.15">
      <c r="A1242" s="126"/>
      <c r="B1242" s="123"/>
      <c r="C1242" s="123"/>
      <c r="D1242" s="125"/>
      <c r="E1242" s="124"/>
      <c r="F1242" s="123"/>
      <c r="G1242" s="123"/>
      <c r="H1242" s="123"/>
    </row>
    <row r="1243" spans="1:8" ht="14.25" x14ac:dyDescent="0.15">
      <c r="A1243" s="126"/>
      <c r="B1243" s="123"/>
      <c r="C1243" s="123"/>
      <c r="D1243" s="125"/>
      <c r="E1243" s="124"/>
      <c r="F1243" s="123"/>
      <c r="G1243" s="123"/>
      <c r="H1243" s="123"/>
    </row>
    <row r="1244" spans="1:8" ht="14.25" x14ac:dyDescent="0.15">
      <c r="A1244" s="126"/>
      <c r="B1244" s="123"/>
      <c r="C1244" s="123"/>
      <c r="D1244" s="125"/>
      <c r="E1244" s="124"/>
      <c r="F1244" s="123"/>
      <c r="G1244" s="123"/>
      <c r="H1244" s="123"/>
    </row>
    <row r="1245" spans="1:8" ht="14.25" x14ac:dyDescent="0.15">
      <c r="A1245" s="126"/>
      <c r="B1245" s="123"/>
      <c r="C1245" s="123"/>
      <c r="D1245" s="125"/>
      <c r="E1245" s="124"/>
      <c r="F1245" s="123"/>
      <c r="G1245" s="123"/>
      <c r="H1245" s="123"/>
    </row>
    <row r="1246" spans="1:8" x14ac:dyDescent="0.15">
      <c r="A1246" s="641" t="s">
        <v>252</v>
      </c>
      <c r="B1246" s="641"/>
      <c r="C1246" s="641"/>
      <c r="D1246" s="641"/>
      <c r="E1246" s="641"/>
      <c r="F1246" s="641"/>
      <c r="G1246" s="1"/>
      <c r="H1246" s="1"/>
    </row>
    <row r="1247" spans="1:8" x14ac:dyDescent="0.15">
      <c r="A1247" s="641" t="s">
        <v>251</v>
      </c>
      <c r="B1247" s="641"/>
      <c r="C1247" s="641"/>
      <c r="D1247" s="641"/>
      <c r="E1247" s="641"/>
      <c r="F1247" s="641"/>
      <c r="G1247" s="641"/>
      <c r="H1247" s="641"/>
    </row>
    <row r="1248" spans="1:8" x14ac:dyDescent="0.15">
      <c r="A1248" s="641" t="s">
        <v>250</v>
      </c>
      <c r="B1248" s="641"/>
      <c r="C1248" s="641"/>
      <c r="D1248" s="641"/>
      <c r="E1248" s="641"/>
      <c r="F1248" s="641"/>
      <c r="G1248" s="641"/>
      <c r="H1248" s="641"/>
    </row>
  </sheetData>
  <sheetProtection algorithmName="SHA-512" hashValue="7gfutbJUYRgYG0cJLUEm7ihkkRG9RH6JdtWTvldUkaRMtHK6V7xxrJm86kwCcIIdk+cLK+LWnAULRwkD1D3bMw==" saltValue="fVG9iP9y52UMCR1KsFcaIA==" spinCount="100000" sheet="1" objects="1" scenarios="1"/>
  <mergeCells count="155">
    <mergeCell ref="A1:H1"/>
    <mergeCell ref="A2:H3"/>
    <mergeCell ref="G4:H4"/>
    <mergeCell ref="A46:F46"/>
    <mergeCell ref="A47:H47"/>
    <mergeCell ref="A48:H48"/>
    <mergeCell ref="A50:H51"/>
    <mergeCell ref="G52:H52"/>
    <mergeCell ref="A94:F94"/>
    <mergeCell ref="A95:H95"/>
    <mergeCell ref="A96:H96"/>
    <mergeCell ref="A97:H97"/>
    <mergeCell ref="A98:H99"/>
    <mergeCell ref="G100:H100"/>
    <mergeCell ref="A142:F142"/>
    <mergeCell ref="A143:H143"/>
    <mergeCell ref="A144:H144"/>
    <mergeCell ref="A145:H145"/>
    <mergeCell ref="A146:H147"/>
    <mergeCell ref="G148:H148"/>
    <mergeCell ref="A190:F190"/>
    <mergeCell ref="A191:H191"/>
    <mergeCell ref="A192:H192"/>
    <mergeCell ref="A193:H193"/>
    <mergeCell ref="A194:H195"/>
    <mergeCell ref="G196:H196"/>
    <mergeCell ref="A238:F238"/>
    <mergeCell ref="A239:H239"/>
    <mergeCell ref="A240:H240"/>
    <mergeCell ref="A241:H241"/>
    <mergeCell ref="A242:H243"/>
    <mergeCell ref="G244:H244"/>
    <mergeCell ref="A286:F286"/>
    <mergeCell ref="A287:H287"/>
    <mergeCell ref="A288:H288"/>
    <mergeCell ref="A289:H289"/>
    <mergeCell ref="A290:H291"/>
    <mergeCell ref="G292:H292"/>
    <mergeCell ref="A334:F334"/>
    <mergeCell ref="A335:H335"/>
    <mergeCell ref="A336:H336"/>
    <mergeCell ref="A337:H337"/>
    <mergeCell ref="A338:H339"/>
    <mergeCell ref="G340:H340"/>
    <mergeCell ref="A382:F382"/>
    <mergeCell ref="A383:H383"/>
    <mergeCell ref="A384:H384"/>
    <mergeCell ref="A385:H385"/>
    <mergeCell ref="A386:H387"/>
    <mergeCell ref="G388:H388"/>
    <mergeCell ref="A430:F430"/>
    <mergeCell ref="A431:H431"/>
    <mergeCell ref="A432:H432"/>
    <mergeCell ref="A433:H433"/>
    <mergeCell ref="A434:H435"/>
    <mergeCell ref="G436:H436"/>
    <mergeCell ref="A478:F478"/>
    <mergeCell ref="A479:H479"/>
    <mergeCell ref="A480:H480"/>
    <mergeCell ref="A481:H481"/>
    <mergeCell ref="A482:H483"/>
    <mergeCell ref="G484:H484"/>
    <mergeCell ref="A526:F526"/>
    <mergeCell ref="A527:H527"/>
    <mergeCell ref="A528:H528"/>
    <mergeCell ref="A529:H529"/>
    <mergeCell ref="A530:H531"/>
    <mergeCell ref="G532:H532"/>
    <mergeCell ref="A574:F574"/>
    <mergeCell ref="A575:H575"/>
    <mergeCell ref="A576:H576"/>
    <mergeCell ref="A577:H577"/>
    <mergeCell ref="A578:H579"/>
    <mergeCell ref="G580:H580"/>
    <mergeCell ref="A622:F622"/>
    <mergeCell ref="A623:H623"/>
    <mergeCell ref="A624:H624"/>
    <mergeCell ref="A625:H625"/>
    <mergeCell ref="A626:H627"/>
    <mergeCell ref="G628:H628"/>
    <mergeCell ref="A670:F670"/>
    <mergeCell ref="A671:H671"/>
    <mergeCell ref="A672:H672"/>
    <mergeCell ref="A673:H673"/>
    <mergeCell ref="A674:H675"/>
    <mergeCell ref="G676:H676"/>
    <mergeCell ref="A718:F718"/>
    <mergeCell ref="A719:H719"/>
    <mergeCell ref="A720:H720"/>
    <mergeCell ref="A721:H721"/>
    <mergeCell ref="A722:H723"/>
    <mergeCell ref="G724:H724"/>
    <mergeCell ref="A766:F766"/>
    <mergeCell ref="A767:H767"/>
    <mergeCell ref="A768:H768"/>
    <mergeCell ref="A769:H769"/>
    <mergeCell ref="A770:H771"/>
    <mergeCell ref="G772:H772"/>
    <mergeCell ref="A814:F814"/>
    <mergeCell ref="A815:H815"/>
    <mergeCell ref="A816:H816"/>
    <mergeCell ref="A817:H817"/>
    <mergeCell ref="A818:H819"/>
    <mergeCell ref="G820:H820"/>
    <mergeCell ref="A862:F862"/>
    <mergeCell ref="A863:H863"/>
    <mergeCell ref="A864:H864"/>
    <mergeCell ref="A865:H865"/>
    <mergeCell ref="A866:H867"/>
    <mergeCell ref="G868:H868"/>
    <mergeCell ref="A910:F910"/>
    <mergeCell ref="A911:H911"/>
    <mergeCell ref="A912:H912"/>
    <mergeCell ref="A913:H913"/>
    <mergeCell ref="A914:H915"/>
    <mergeCell ref="G916:H916"/>
    <mergeCell ref="A958:F958"/>
    <mergeCell ref="A959:H959"/>
    <mergeCell ref="A960:H960"/>
    <mergeCell ref="A961:H961"/>
    <mergeCell ref="A962:H963"/>
    <mergeCell ref="G964:H964"/>
    <mergeCell ref="A1006:F1006"/>
    <mergeCell ref="A1007:H1007"/>
    <mergeCell ref="A1008:H1008"/>
    <mergeCell ref="A1009:H1009"/>
    <mergeCell ref="A1010:H1011"/>
    <mergeCell ref="G1012:H1012"/>
    <mergeCell ref="A1054:F1054"/>
    <mergeCell ref="A1055:H1055"/>
    <mergeCell ref="A1056:H1056"/>
    <mergeCell ref="A1057:H1057"/>
    <mergeCell ref="A1058:H1059"/>
    <mergeCell ref="G1060:H1060"/>
    <mergeCell ref="A1102:F1102"/>
    <mergeCell ref="A1103:H1103"/>
    <mergeCell ref="A1104:H1104"/>
    <mergeCell ref="A1105:H1105"/>
    <mergeCell ref="A1201:H1201"/>
    <mergeCell ref="A1106:H1107"/>
    <mergeCell ref="G1108:H1108"/>
    <mergeCell ref="A1150:F1150"/>
    <mergeCell ref="A1151:H1151"/>
    <mergeCell ref="A1152:H1152"/>
    <mergeCell ref="A1153:H1153"/>
    <mergeCell ref="A1202:H1203"/>
    <mergeCell ref="G1204:H1204"/>
    <mergeCell ref="A1246:F1246"/>
    <mergeCell ref="A1247:H1247"/>
    <mergeCell ref="A1248:H1248"/>
    <mergeCell ref="A1154:H1155"/>
    <mergeCell ref="G1156:H1156"/>
    <mergeCell ref="A1198:F1198"/>
    <mergeCell ref="A1199:H1199"/>
    <mergeCell ref="A1200:H1200"/>
  </mergeCells>
  <phoneticPr fontId="11"/>
  <pageMargins left="0.7" right="0.7" top="0.75" bottom="0.75" header="0.3" footer="0.3"/>
  <pageSetup paperSize="9" scale="94" orientation="portrait" r:id="rId1"/>
  <rowBreaks count="25" manualBreakCount="25">
    <brk id="48" max="16383" man="1"/>
    <brk id="96" max="16383" man="1"/>
    <brk id="144" max="16383" man="1"/>
    <brk id="192" max="16383" man="1"/>
    <brk id="240" max="16383" man="1"/>
    <brk id="288" max="16383" man="1"/>
    <brk id="336" max="16383" man="1"/>
    <brk id="384" max="16383" man="1"/>
    <brk id="432" max="16383" man="1"/>
    <brk id="480" max="16383" man="1"/>
    <brk id="528" max="16383" man="1"/>
    <brk id="576" max="16383" man="1"/>
    <brk id="624" max="16383" man="1"/>
    <brk id="672" max="16383" man="1"/>
    <brk id="720" max="16383" man="1"/>
    <brk id="768" max="16383" man="1"/>
    <brk id="816" max="16383" man="1"/>
    <brk id="864" max="16383" man="1"/>
    <brk id="912" max="16383" man="1"/>
    <brk id="960" max="16383" man="1"/>
    <brk id="1008" max="16383" man="1"/>
    <brk id="1056" max="16383" man="1"/>
    <brk id="1104" max="16383" man="1"/>
    <brk id="1152" max="16383" man="1"/>
    <brk id="120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BM44"/>
  <sheetViews>
    <sheetView showZeros="0" view="pageBreakPreview" zoomScale="80" zoomScaleNormal="80" zoomScaleSheetLayoutView="80" workbookViewId="0">
      <selection activeCell="I4" sqref="I4"/>
    </sheetView>
  </sheetViews>
  <sheetFormatPr defaultColWidth="9" defaultRowHeight="13.5" x14ac:dyDescent="0.15"/>
  <cols>
    <col min="1" max="1" width="2.75" style="5" customWidth="1"/>
    <col min="2" max="3" width="2.875" style="5" customWidth="1"/>
    <col min="4" max="4" width="2" style="5" customWidth="1"/>
    <col min="5" max="6" width="2.875" style="5" customWidth="1"/>
    <col min="7" max="7" width="2.125" style="5" customWidth="1"/>
    <col min="8" max="9" width="2.875" style="5" customWidth="1"/>
    <col min="10" max="10" width="1.875" style="5" customWidth="1"/>
    <col min="11" max="11" width="2.875" style="5" customWidth="1"/>
    <col min="12" max="12" width="2.125" style="5" customWidth="1"/>
    <col min="13" max="15" width="3.125" style="5" customWidth="1"/>
    <col min="16" max="16" width="1.625" style="5" customWidth="1"/>
    <col min="17" max="17" width="3.125" style="5" customWidth="1"/>
    <col min="18" max="18" width="2.5" style="5" customWidth="1"/>
    <col min="19" max="19" width="3.25" style="5" customWidth="1"/>
    <col min="20" max="20" width="3.125" style="5" customWidth="1"/>
    <col min="21" max="21" width="2.25" style="5" customWidth="1"/>
    <col min="22" max="29" width="3.25" style="5" customWidth="1"/>
    <col min="30" max="31" width="3.75" style="5" customWidth="1"/>
    <col min="32" max="32" width="1.5" style="5" customWidth="1"/>
    <col min="33" max="35" width="1.875" style="5" customWidth="1"/>
    <col min="36" max="36" width="2.625" style="5" customWidth="1"/>
    <col min="37" max="37" width="2.125" style="5" customWidth="1"/>
    <col min="38" max="38" width="2" style="5" customWidth="1"/>
    <col min="39" max="39" width="2.875" style="5" customWidth="1"/>
    <col min="40" max="41" width="2.125" style="5" customWidth="1"/>
    <col min="42" max="42" width="2.875" style="5" customWidth="1"/>
    <col min="43" max="43" width="2.625" style="5" customWidth="1"/>
    <col min="44" max="44" width="1.875" style="5" customWidth="1"/>
    <col min="45" max="45" width="2.875" style="5" customWidth="1"/>
    <col min="46" max="46" width="2.625" style="5" customWidth="1"/>
    <col min="47" max="49" width="3.125" style="5" customWidth="1"/>
    <col min="50" max="50" width="1.625" style="5" customWidth="1"/>
    <col min="51" max="51" width="3.125" style="5" customWidth="1"/>
    <col min="52" max="52" width="2.5" style="5" customWidth="1"/>
    <col min="53" max="53" width="3.25" style="5" customWidth="1"/>
    <col min="54" max="54" width="3.125" style="5" customWidth="1"/>
    <col min="55" max="55" width="2.25" style="5" customWidth="1"/>
    <col min="56" max="63" width="3.25" style="5" customWidth="1"/>
    <col min="64" max="64" width="3.75" style="5" customWidth="1"/>
    <col min="65" max="65" width="3.25" style="5" customWidth="1"/>
    <col min="66" max="16384" width="9" style="5"/>
  </cols>
  <sheetData>
    <row r="1" spans="1:65" ht="21" customHeight="1" x14ac:dyDescent="0.15">
      <c r="A1" s="417" t="s">
        <v>244</v>
      </c>
      <c r="B1" s="417"/>
      <c r="C1" s="417"/>
      <c r="D1" s="417"/>
      <c r="E1" s="417"/>
      <c r="F1" s="417"/>
      <c r="G1" s="417"/>
      <c r="H1" s="417"/>
      <c r="I1" s="417"/>
      <c r="J1" s="417"/>
      <c r="K1" s="417"/>
      <c r="L1" s="417"/>
      <c r="M1" s="417"/>
      <c r="N1" s="417"/>
      <c r="O1" s="417"/>
      <c r="P1" s="417"/>
      <c r="Q1" s="417"/>
      <c r="R1" s="417"/>
      <c r="S1" s="417"/>
      <c r="T1" s="417"/>
      <c r="U1" s="417"/>
      <c r="V1" s="417"/>
      <c r="W1" s="417"/>
      <c r="AI1" s="417" t="s">
        <v>244</v>
      </c>
      <c r="AJ1" s="417"/>
      <c r="AK1" s="417"/>
      <c r="AL1" s="417"/>
      <c r="AM1" s="417"/>
      <c r="AN1" s="417"/>
      <c r="AO1" s="417"/>
      <c r="AP1" s="417"/>
      <c r="AQ1" s="417"/>
      <c r="AR1" s="417"/>
      <c r="AS1" s="417"/>
      <c r="AT1" s="417"/>
      <c r="AU1" s="417"/>
      <c r="AV1" s="417"/>
      <c r="AW1" s="417"/>
      <c r="AX1" s="417"/>
      <c r="AY1" s="417"/>
      <c r="AZ1" s="417"/>
      <c r="BA1" s="417"/>
      <c r="BB1" s="417"/>
      <c r="BC1" s="417"/>
      <c r="BD1" s="417"/>
      <c r="BE1" s="417"/>
    </row>
    <row r="2" spans="1:65" ht="21" customHeight="1" x14ac:dyDescent="0.15">
      <c r="A2" s="6"/>
      <c r="B2" s="6"/>
      <c r="C2" s="6"/>
      <c r="D2" s="6"/>
      <c r="E2" s="6"/>
      <c r="F2" s="6"/>
      <c r="G2" s="6"/>
      <c r="H2" s="6"/>
      <c r="I2" s="6"/>
      <c r="J2" s="6"/>
      <c r="K2" s="6"/>
      <c r="L2" s="6"/>
      <c r="M2" s="6"/>
      <c r="N2" s="6"/>
      <c r="O2" s="6"/>
      <c r="P2" s="6"/>
      <c r="Q2" s="6"/>
      <c r="R2" s="6"/>
      <c r="S2" s="6"/>
      <c r="T2" s="6"/>
      <c r="U2" s="6"/>
      <c r="V2" s="6"/>
      <c r="W2" s="6"/>
      <c r="AI2" s="6"/>
      <c r="AJ2" s="6"/>
      <c r="AK2" s="6"/>
      <c r="AL2" s="6"/>
      <c r="AM2" s="6"/>
      <c r="AN2" s="6"/>
      <c r="AO2" s="6"/>
      <c r="AP2" s="6"/>
      <c r="AQ2" s="6"/>
      <c r="AR2" s="6"/>
      <c r="AS2" s="6"/>
      <c r="AT2" s="6"/>
      <c r="AU2" s="6"/>
      <c r="AV2" s="6"/>
      <c r="AW2" s="6"/>
      <c r="AX2" s="6"/>
      <c r="AY2" s="6"/>
      <c r="AZ2" s="6"/>
      <c r="BA2" s="6"/>
      <c r="BB2" s="6"/>
      <c r="BC2" s="6"/>
      <c r="BD2" s="6"/>
      <c r="BE2" s="6"/>
    </row>
    <row r="3" spans="1:65" ht="21" customHeight="1" x14ac:dyDescent="0.15">
      <c r="U3" s="682"/>
      <c r="V3" s="682"/>
      <c r="W3" s="551"/>
      <c r="X3" s="551"/>
      <c r="Y3" s="9" t="s">
        <v>8</v>
      </c>
      <c r="Z3" s="551"/>
      <c r="AA3" s="551"/>
      <c r="AB3" s="9" t="s">
        <v>9</v>
      </c>
      <c r="AC3" s="551"/>
      <c r="AD3" s="551"/>
      <c r="AE3" s="9" t="s">
        <v>242</v>
      </c>
      <c r="AF3" s="9"/>
      <c r="BC3" s="681"/>
      <c r="BD3" s="681"/>
      <c r="BE3" s="248"/>
      <c r="BF3" s="248"/>
      <c r="BG3" s="9" t="s">
        <v>8</v>
      </c>
      <c r="BH3" s="248"/>
      <c r="BI3" s="248"/>
      <c r="BJ3" s="9" t="s">
        <v>9</v>
      </c>
      <c r="BK3" s="248"/>
      <c r="BL3" s="248"/>
      <c r="BM3" s="9" t="s">
        <v>10</v>
      </c>
    </row>
    <row r="4" spans="1:65" ht="21" customHeight="1" x14ac:dyDescent="0.15"/>
    <row r="5" spans="1:65" ht="21" customHeight="1" x14ac:dyDescent="0.15"/>
    <row r="6" spans="1:65" ht="21" customHeight="1" x14ac:dyDescent="0.15">
      <c r="A6" s="147" t="s">
        <v>124</v>
      </c>
      <c r="B6" s="147"/>
      <c r="C6" s="147"/>
      <c r="D6" s="147"/>
      <c r="E6" s="147"/>
      <c r="F6" s="147"/>
      <c r="G6" s="147"/>
      <c r="H6" s="147"/>
      <c r="I6" s="147"/>
      <c r="J6" s="147"/>
      <c r="K6" s="147"/>
      <c r="L6" s="147"/>
      <c r="M6" s="147"/>
      <c r="N6" s="147"/>
      <c r="O6" s="147"/>
      <c r="P6" s="147"/>
      <c r="Q6" s="6"/>
      <c r="R6" s="6"/>
      <c r="S6" s="6"/>
      <c r="T6" s="6"/>
      <c r="U6" s="6"/>
      <c r="V6" s="6"/>
      <c r="W6" s="6"/>
      <c r="AI6" s="147" t="s">
        <v>124</v>
      </c>
      <c r="AJ6" s="147"/>
      <c r="AK6" s="147"/>
      <c r="AL6" s="147"/>
      <c r="AM6" s="147"/>
      <c r="AN6" s="147"/>
      <c r="AO6" s="147"/>
      <c r="AP6" s="147"/>
      <c r="AQ6" s="147"/>
      <c r="AR6" s="147"/>
      <c r="AS6" s="147"/>
      <c r="AT6" s="147"/>
      <c r="AU6" s="147"/>
      <c r="AV6" s="147"/>
      <c r="AW6" s="147"/>
      <c r="AX6" s="147"/>
      <c r="AY6" s="6"/>
      <c r="AZ6" s="6"/>
      <c r="BA6" s="6"/>
      <c r="BB6" s="6"/>
      <c r="BC6" s="6"/>
      <c r="BD6" s="6"/>
      <c r="BE6" s="6"/>
    </row>
    <row r="7" spans="1:65" ht="21" customHeight="1" x14ac:dyDescent="0.15">
      <c r="A7" s="147" t="s">
        <v>67</v>
      </c>
      <c r="B7" s="147"/>
      <c r="C7" s="147"/>
      <c r="D7" s="147"/>
      <c r="E7" s="147"/>
      <c r="F7" s="147"/>
      <c r="G7" s="147"/>
      <c r="H7" s="147"/>
      <c r="I7" s="147"/>
      <c r="J7" s="147"/>
      <c r="K7" s="147"/>
      <c r="L7" s="147"/>
      <c r="M7" s="147"/>
      <c r="N7" s="147"/>
      <c r="O7" s="147"/>
      <c r="P7" s="147"/>
      <c r="Q7" s="6"/>
      <c r="R7" s="6"/>
      <c r="S7" s="6"/>
      <c r="T7" s="6"/>
      <c r="U7" s="6"/>
      <c r="V7" s="6"/>
      <c r="W7" s="6"/>
      <c r="AI7" s="147" t="s">
        <v>67</v>
      </c>
      <c r="AJ7" s="147"/>
      <c r="AK7" s="147"/>
      <c r="AL7" s="147"/>
      <c r="AM7" s="147"/>
      <c r="AN7" s="147"/>
      <c r="AO7" s="147"/>
      <c r="AP7" s="147"/>
      <c r="AQ7" s="147"/>
      <c r="AR7" s="147"/>
      <c r="AS7" s="147"/>
      <c r="AT7" s="147"/>
      <c r="AU7" s="147"/>
      <c r="AV7" s="147"/>
      <c r="AW7" s="147"/>
      <c r="AX7" s="147"/>
      <c r="AY7" s="6"/>
      <c r="AZ7" s="6"/>
      <c r="BA7" s="6"/>
      <c r="BB7" s="6"/>
      <c r="BC7" s="6"/>
      <c r="BD7" s="6"/>
      <c r="BE7" s="6"/>
    </row>
    <row r="8" spans="1:65" ht="21" customHeight="1" x14ac:dyDescent="0.15"/>
    <row r="9" spans="1:65" ht="21" customHeight="1" x14ac:dyDescent="0.15"/>
    <row r="10" spans="1:65" s="4" customFormat="1" ht="20.25" customHeight="1" x14ac:dyDescent="0.15">
      <c r="A10" s="6"/>
      <c r="B10" s="6"/>
      <c r="C10" s="6"/>
      <c r="D10" s="6"/>
      <c r="E10" s="6"/>
      <c r="F10" s="6"/>
      <c r="G10" s="6"/>
      <c r="H10" s="6"/>
      <c r="I10" s="6"/>
      <c r="J10" s="147" t="s">
        <v>76</v>
      </c>
      <c r="K10" s="147"/>
      <c r="L10" s="147"/>
      <c r="M10" s="147" t="s">
        <v>146</v>
      </c>
      <c r="N10" s="147"/>
      <c r="O10" s="147"/>
      <c r="P10" s="147"/>
      <c r="Q10" s="147"/>
      <c r="R10" s="148">
        <f>'交付申請書（開催前提出書類）'!P11</f>
        <v>0</v>
      </c>
      <c r="S10" s="148"/>
      <c r="T10" s="148"/>
      <c r="U10" s="148"/>
      <c r="V10" s="148"/>
      <c r="W10" s="148"/>
      <c r="X10" s="148"/>
      <c r="Y10" s="148"/>
      <c r="Z10" s="148"/>
      <c r="AA10" s="148"/>
      <c r="AB10" s="148"/>
      <c r="AC10" s="148"/>
      <c r="AD10" s="148"/>
      <c r="AE10" s="110"/>
      <c r="AF10" s="5"/>
      <c r="AG10" s="5"/>
      <c r="AH10" s="5"/>
      <c r="AI10" s="6"/>
      <c r="AJ10" s="6"/>
      <c r="AK10" s="6"/>
      <c r="AL10" s="6"/>
      <c r="AM10" s="6"/>
      <c r="AN10" s="6"/>
      <c r="AO10" s="6"/>
      <c r="AP10" s="6"/>
      <c r="AQ10" s="6"/>
      <c r="AR10" s="147" t="s">
        <v>76</v>
      </c>
      <c r="AS10" s="147"/>
      <c r="AT10" s="147"/>
      <c r="AU10" s="147" t="s">
        <v>146</v>
      </c>
      <c r="AV10" s="147"/>
      <c r="AW10" s="147"/>
      <c r="AX10" s="147"/>
      <c r="AY10" s="147"/>
      <c r="AZ10" s="683" t="str">
        <f>'交付申請書（開催前提出書類）'!AT11</f>
        <v>○○県○○市○○</v>
      </c>
      <c r="BA10" s="683"/>
      <c r="BB10" s="683"/>
      <c r="BC10" s="683"/>
      <c r="BD10" s="683"/>
      <c r="BE10" s="683"/>
      <c r="BF10" s="683"/>
      <c r="BG10" s="683"/>
      <c r="BH10" s="683"/>
      <c r="BI10" s="683"/>
      <c r="BJ10" s="683"/>
      <c r="BK10" s="683"/>
      <c r="BL10" s="683"/>
      <c r="BM10" s="5"/>
    </row>
    <row r="11" spans="1:65" s="4" customFormat="1" ht="20.25" customHeight="1" x14ac:dyDescent="0.15">
      <c r="A11" s="6"/>
      <c r="B11" s="6"/>
      <c r="C11" s="6"/>
      <c r="D11" s="6"/>
      <c r="E11" s="6"/>
      <c r="F11" s="6"/>
      <c r="G11" s="6"/>
      <c r="H11" s="6"/>
      <c r="I11" s="6"/>
      <c r="J11" s="147"/>
      <c r="K11" s="147"/>
      <c r="L11" s="147"/>
      <c r="M11" s="147" t="s">
        <v>147</v>
      </c>
      <c r="N11" s="147"/>
      <c r="O11" s="147"/>
      <c r="P11" s="147"/>
      <c r="Q11" s="147"/>
      <c r="R11" s="148">
        <f>'交付申請書（開催前提出書類）'!P12</f>
        <v>0</v>
      </c>
      <c r="S11" s="148"/>
      <c r="T11" s="148"/>
      <c r="U11" s="148"/>
      <c r="V11" s="148"/>
      <c r="W11" s="148"/>
      <c r="X11" s="148"/>
      <c r="Y11" s="148"/>
      <c r="Z11" s="148"/>
      <c r="AA11" s="148"/>
      <c r="AB11" s="148"/>
      <c r="AC11" s="148"/>
      <c r="AD11" s="148"/>
      <c r="AE11" s="110"/>
      <c r="AF11" s="5"/>
      <c r="AG11" s="5"/>
      <c r="AH11" s="5"/>
      <c r="AI11" s="6"/>
      <c r="AJ11" s="6"/>
      <c r="AK11" s="6"/>
      <c r="AL11" s="6"/>
      <c r="AM11" s="6"/>
      <c r="AN11" s="6"/>
      <c r="AO11" s="6"/>
      <c r="AP11" s="6"/>
      <c r="AQ11" s="6"/>
      <c r="AR11" s="147"/>
      <c r="AS11" s="147"/>
      <c r="AT11" s="147"/>
      <c r="AU11" s="147" t="s">
        <v>147</v>
      </c>
      <c r="AV11" s="147"/>
      <c r="AW11" s="147"/>
      <c r="AX11" s="147"/>
      <c r="AY11" s="147"/>
      <c r="AZ11" s="683" t="str">
        <f>'交付申請書（開催前提出書類）'!AT12</f>
        <v>○○大学○○部</v>
      </c>
      <c r="BA11" s="683"/>
      <c r="BB11" s="683"/>
      <c r="BC11" s="683"/>
      <c r="BD11" s="683"/>
      <c r="BE11" s="683"/>
      <c r="BF11" s="683"/>
      <c r="BG11" s="683"/>
      <c r="BH11" s="683"/>
      <c r="BI11" s="683"/>
      <c r="BJ11" s="683"/>
      <c r="BK11" s="683"/>
      <c r="BL11" s="683"/>
      <c r="BM11" s="5"/>
    </row>
    <row r="12" spans="1:65" s="4" customFormat="1" ht="20.25" customHeight="1" x14ac:dyDescent="0.15">
      <c r="A12" s="6"/>
      <c r="B12" s="6"/>
      <c r="C12" s="6"/>
      <c r="D12" s="6"/>
      <c r="E12" s="6"/>
      <c r="F12" s="6"/>
      <c r="G12" s="6"/>
      <c r="H12" s="6"/>
      <c r="I12" s="6"/>
      <c r="J12" s="147"/>
      <c r="K12" s="147"/>
      <c r="L12" s="147"/>
      <c r="M12" s="147" t="s">
        <v>0</v>
      </c>
      <c r="N12" s="147"/>
      <c r="O12" s="147"/>
      <c r="P12" s="147"/>
      <c r="Q12" s="147"/>
      <c r="R12" s="148">
        <f>'交付申請書（開催前提出書類）'!P13</f>
        <v>0</v>
      </c>
      <c r="S12" s="148"/>
      <c r="T12" s="148"/>
      <c r="U12" s="148"/>
      <c r="V12" s="148"/>
      <c r="W12" s="148"/>
      <c r="X12" s="148"/>
      <c r="Y12" s="148"/>
      <c r="Z12" s="148"/>
      <c r="AA12" s="148"/>
      <c r="AB12" s="148"/>
      <c r="AC12" s="148"/>
      <c r="AD12" s="148"/>
      <c r="AE12" s="110" t="s">
        <v>243</v>
      </c>
      <c r="AF12" s="53"/>
      <c r="AG12" s="5"/>
      <c r="AH12" s="5"/>
      <c r="AI12" s="6"/>
      <c r="AJ12" s="6"/>
      <c r="AK12" s="6"/>
      <c r="AL12" s="6"/>
      <c r="AM12" s="6"/>
      <c r="AN12" s="6"/>
      <c r="AO12" s="6"/>
      <c r="AP12" s="6"/>
      <c r="AQ12" s="6"/>
      <c r="AR12" s="147"/>
      <c r="AS12" s="147"/>
      <c r="AT12" s="147"/>
      <c r="AU12" s="147" t="s">
        <v>0</v>
      </c>
      <c r="AV12" s="147"/>
      <c r="AW12" s="147"/>
      <c r="AX12" s="147"/>
      <c r="AY12" s="147"/>
      <c r="AZ12" s="683" t="str">
        <f>'交付申請書（開催前提出書類）'!AT13</f>
        <v>役職　○○○○</v>
      </c>
      <c r="BA12" s="683"/>
      <c r="BB12" s="683"/>
      <c r="BC12" s="683"/>
      <c r="BD12" s="683"/>
      <c r="BE12" s="683"/>
      <c r="BF12" s="683"/>
      <c r="BG12" s="683"/>
      <c r="BH12" s="683"/>
      <c r="BI12" s="683"/>
      <c r="BJ12" s="683"/>
      <c r="BK12" s="683"/>
      <c r="BL12" s="683"/>
      <c r="BM12" s="53" t="s">
        <v>184</v>
      </c>
    </row>
    <row r="13" spans="1:65" ht="26.25" customHeight="1" x14ac:dyDescent="0.15">
      <c r="A13" s="424"/>
      <c r="B13" s="424"/>
      <c r="C13" s="424"/>
      <c r="D13" s="424"/>
      <c r="E13" s="424"/>
      <c r="F13" s="424"/>
      <c r="G13" s="424"/>
      <c r="H13" s="424"/>
      <c r="I13" s="424"/>
      <c r="J13" s="424"/>
      <c r="K13" s="424"/>
      <c r="L13" s="424"/>
      <c r="M13" s="424"/>
      <c r="N13" s="424"/>
      <c r="O13" s="424"/>
      <c r="P13" s="424"/>
      <c r="Q13" s="424"/>
      <c r="R13" s="424"/>
      <c r="S13" s="424"/>
      <c r="T13" s="424"/>
      <c r="U13" s="424"/>
      <c r="V13" s="424"/>
      <c r="W13" s="424"/>
      <c r="X13" s="424"/>
      <c r="Y13" s="424"/>
      <c r="Z13" s="424"/>
      <c r="AA13" s="424"/>
      <c r="AB13" s="424"/>
      <c r="AC13" s="424"/>
      <c r="AD13" s="424"/>
      <c r="AE13" s="424"/>
      <c r="AF13" s="424"/>
      <c r="AI13" s="424"/>
      <c r="AJ13" s="424"/>
      <c r="AK13" s="424"/>
      <c r="AL13" s="424"/>
      <c r="AM13" s="424"/>
      <c r="AN13" s="424"/>
      <c r="AO13" s="424"/>
      <c r="AP13" s="424"/>
      <c r="AQ13" s="424"/>
      <c r="AR13" s="424"/>
      <c r="AS13" s="424"/>
      <c r="AT13" s="424"/>
      <c r="AU13" s="424"/>
      <c r="AV13" s="424"/>
      <c r="AW13" s="424"/>
      <c r="AX13" s="424"/>
      <c r="AY13" s="424"/>
      <c r="AZ13" s="424"/>
      <c r="BA13" s="424"/>
      <c r="BB13" s="424"/>
      <c r="BC13" s="424"/>
      <c r="BD13" s="424"/>
      <c r="BE13" s="424"/>
      <c r="BF13" s="424"/>
      <c r="BG13" s="424"/>
      <c r="BH13" s="424"/>
      <c r="BI13" s="424"/>
      <c r="BJ13" s="424"/>
      <c r="BK13" s="424"/>
      <c r="BL13" s="424"/>
      <c r="BM13" s="424"/>
    </row>
    <row r="14" spans="1:65" ht="21" customHeight="1" x14ac:dyDescent="0.15">
      <c r="A14" s="424" t="s">
        <v>125</v>
      </c>
      <c r="B14" s="424"/>
      <c r="C14" s="424"/>
      <c r="D14" s="424"/>
      <c r="E14" s="424"/>
      <c r="F14" s="424"/>
      <c r="G14" s="424"/>
      <c r="H14" s="424"/>
      <c r="I14" s="424"/>
      <c r="J14" s="424"/>
      <c r="K14" s="424"/>
      <c r="L14" s="424"/>
      <c r="M14" s="424"/>
      <c r="N14" s="424"/>
      <c r="O14" s="424"/>
      <c r="P14" s="424"/>
      <c r="Q14" s="424"/>
      <c r="R14" s="424"/>
      <c r="S14" s="424"/>
      <c r="T14" s="424"/>
      <c r="U14" s="424"/>
      <c r="V14" s="424"/>
      <c r="W14" s="424"/>
      <c r="X14" s="424"/>
      <c r="Y14" s="424"/>
      <c r="Z14" s="424"/>
      <c r="AA14" s="424"/>
      <c r="AB14" s="424"/>
      <c r="AC14" s="424"/>
      <c r="AD14" s="424"/>
      <c r="AE14" s="424"/>
      <c r="AF14" s="424"/>
      <c r="AI14" s="424" t="s">
        <v>125</v>
      </c>
      <c r="AJ14" s="424"/>
      <c r="AK14" s="424"/>
      <c r="AL14" s="424"/>
      <c r="AM14" s="424"/>
      <c r="AN14" s="424"/>
      <c r="AO14" s="424"/>
      <c r="AP14" s="424"/>
      <c r="AQ14" s="424"/>
      <c r="AR14" s="424"/>
      <c r="AS14" s="424"/>
      <c r="AT14" s="424"/>
      <c r="AU14" s="424"/>
      <c r="AV14" s="424"/>
      <c r="AW14" s="424"/>
      <c r="AX14" s="424"/>
      <c r="AY14" s="424"/>
      <c r="AZ14" s="424"/>
      <c r="BA14" s="424"/>
      <c r="BB14" s="424"/>
      <c r="BC14" s="424"/>
      <c r="BD14" s="424"/>
      <c r="BE14" s="424"/>
      <c r="BF14" s="424"/>
      <c r="BG14" s="424"/>
      <c r="BH14" s="424"/>
      <c r="BI14" s="424"/>
      <c r="BJ14" s="424"/>
      <c r="BK14" s="424"/>
      <c r="BL14" s="424"/>
      <c r="BM14" s="424"/>
    </row>
    <row r="15" spans="1:65" ht="24" customHeight="1" x14ac:dyDescent="0.15">
      <c r="A15" s="424"/>
      <c r="B15" s="424"/>
      <c r="C15" s="424"/>
      <c r="D15" s="424"/>
      <c r="E15" s="424"/>
      <c r="F15" s="424"/>
      <c r="G15" s="424"/>
      <c r="H15" s="424"/>
      <c r="I15" s="424"/>
      <c r="J15" s="424"/>
      <c r="K15" s="424"/>
      <c r="L15" s="424"/>
      <c r="M15" s="424"/>
      <c r="N15" s="424"/>
      <c r="O15" s="424"/>
      <c r="P15" s="424"/>
      <c r="Q15" s="424"/>
      <c r="R15" s="424"/>
      <c r="S15" s="424"/>
      <c r="T15" s="424"/>
      <c r="U15" s="424"/>
      <c r="V15" s="424"/>
      <c r="W15" s="424"/>
      <c r="X15" s="424"/>
      <c r="Y15" s="424"/>
      <c r="Z15" s="424"/>
      <c r="AA15" s="424"/>
      <c r="AB15" s="424"/>
      <c r="AC15" s="424"/>
      <c r="AD15" s="424"/>
      <c r="AE15" s="424"/>
      <c r="AF15" s="424"/>
      <c r="AI15" s="424"/>
      <c r="AJ15" s="424"/>
      <c r="AK15" s="424"/>
      <c r="AL15" s="424"/>
      <c r="AM15" s="424"/>
      <c r="AN15" s="424"/>
      <c r="AO15" s="424"/>
      <c r="AP15" s="424"/>
      <c r="AQ15" s="424"/>
      <c r="AR15" s="424"/>
      <c r="AS15" s="424"/>
      <c r="AT15" s="424"/>
      <c r="AU15" s="424"/>
      <c r="AV15" s="424"/>
      <c r="AW15" s="424"/>
      <c r="AX15" s="424"/>
      <c r="AY15" s="424"/>
      <c r="AZ15" s="424"/>
      <c r="BA15" s="424"/>
      <c r="BB15" s="424"/>
      <c r="BC15" s="424"/>
      <c r="BD15" s="424"/>
      <c r="BE15" s="424"/>
      <c r="BF15" s="424"/>
      <c r="BG15" s="424"/>
      <c r="BH15" s="424"/>
      <c r="BI15" s="424"/>
      <c r="BJ15" s="424"/>
      <c r="BK15" s="424"/>
      <c r="BL15" s="424"/>
      <c r="BM15" s="424"/>
    </row>
    <row r="16" spans="1:65" ht="21" customHeight="1" x14ac:dyDescent="0.15">
      <c r="A16" s="418"/>
      <c r="B16" s="418"/>
      <c r="C16" s="418"/>
      <c r="D16" s="418"/>
      <c r="E16" s="6" t="s">
        <v>8</v>
      </c>
      <c r="F16" s="418"/>
      <c r="G16" s="418"/>
      <c r="H16" s="6" t="s">
        <v>9</v>
      </c>
      <c r="I16" s="418"/>
      <c r="J16" s="418"/>
      <c r="K16" s="390" t="s">
        <v>126</v>
      </c>
      <c r="L16" s="390"/>
      <c r="M16" s="390"/>
      <c r="N16" s="390"/>
      <c r="O16" s="390"/>
      <c r="P16" s="140"/>
      <c r="Q16" s="140"/>
      <c r="R16" s="22"/>
      <c r="S16" s="544" t="s">
        <v>293</v>
      </c>
      <c r="T16" s="544"/>
      <c r="U16" s="544"/>
      <c r="V16" s="544"/>
      <c r="W16" s="544"/>
      <c r="X16" s="544"/>
      <c r="Y16" s="544"/>
      <c r="Z16" s="544"/>
      <c r="AA16" s="544"/>
      <c r="AB16" s="544"/>
      <c r="AC16" s="544"/>
      <c r="AD16" s="544"/>
      <c r="AE16" s="544"/>
      <c r="AF16" s="544"/>
      <c r="AI16" s="147"/>
      <c r="AJ16" s="147"/>
      <c r="AK16" s="147"/>
      <c r="AL16" s="147"/>
      <c r="AM16" s="6" t="s">
        <v>8</v>
      </c>
      <c r="AN16" s="147"/>
      <c r="AO16" s="147"/>
      <c r="AP16" s="6" t="s">
        <v>9</v>
      </c>
      <c r="AQ16" s="147"/>
      <c r="AR16" s="147"/>
      <c r="AS16" s="390" t="s">
        <v>126</v>
      </c>
      <c r="AT16" s="390"/>
      <c r="AU16" s="390"/>
      <c r="AV16" s="390"/>
      <c r="AW16" s="390"/>
      <c r="AX16" s="390"/>
      <c r="AY16" s="390"/>
      <c r="AZ16" s="685" t="s">
        <v>127</v>
      </c>
      <c r="BA16" s="685"/>
      <c r="BB16" s="685"/>
      <c r="BC16" s="685"/>
      <c r="BD16" s="685"/>
      <c r="BE16" s="685"/>
      <c r="BF16" s="685"/>
      <c r="BG16" s="685"/>
      <c r="BH16" s="685"/>
      <c r="BI16" s="685"/>
      <c r="BJ16" s="685"/>
      <c r="BK16" s="685"/>
      <c r="BL16" s="685"/>
      <c r="BM16" s="685"/>
    </row>
    <row r="17" spans="1:65" ht="21" customHeight="1" x14ac:dyDescent="0.15">
      <c r="A17" s="417" t="s">
        <v>128</v>
      </c>
      <c r="B17" s="417"/>
      <c r="C17" s="417"/>
      <c r="D17" s="417"/>
      <c r="E17" s="417"/>
      <c r="F17" s="417"/>
      <c r="G17" s="417"/>
      <c r="H17" s="417"/>
      <c r="I17" s="417"/>
      <c r="J17" s="417"/>
      <c r="K17" s="6"/>
      <c r="L17" s="6"/>
      <c r="M17" s="6"/>
      <c r="N17" s="6"/>
      <c r="O17" s="6"/>
      <c r="P17" s="6"/>
      <c r="Q17" s="6"/>
      <c r="R17" s="6"/>
      <c r="S17" s="6"/>
      <c r="T17" s="6"/>
      <c r="U17" s="6"/>
      <c r="V17" s="6"/>
      <c r="W17" s="6"/>
      <c r="AI17" s="417" t="s">
        <v>128</v>
      </c>
      <c r="AJ17" s="417"/>
      <c r="AK17" s="417"/>
      <c r="AL17" s="417"/>
      <c r="AM17" s="417"/>
      <c r="AN17" s="417"/>
      <c r="AO17" s="417"/>
      <c r="AP17" s="417"/>
      <c r="AQ17" s="417"/>
      <c r="AR17" s="417"/>
      <c r="AS17" s="6"/>
      <c r="AT17" s="6"/>
      <c r="AU17" s="6"/>
      <c r="AV17" s="6"/>
      <c r="AW17" s="6"/>
      <c r="AX17" s="6"/>
      <c r="AY17" s="6"/>
      <c r="AZ17" s="6"/>
      <c r="BA17" s="6"/>
      <c r="BB17" s="6"/>
      <c r="BC17" s="6"/>
      <c r="BD17" s="6"/>
      <c r="BE17" s="6"/>
    </row>
    <row r="18" spans="1:65" ht="18.75" customHeight="1" x14ac:dyDescent="0.15">
      <c r="A18" s="147" t="s">
        <v>2</v>
      </c>
      <c r="B18" s="147"/>
      <c r="C18" s="147"/>
      <c r="D18" s="147"/>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I18" s="147" t="s">
        <v>2</v>
      </c>
      <c r="AJ18" s="147"/>
      <c r="AK18" s="147"/>
      <c r="AL18" s="147"/>
      <c r="AM18" s="147"/>
      <c r="AN18" s="147"/>
      <c r="AO18" s="147"/>
      <c r="AP18" s="147"/>
      <c r="AQ18" s="147"/>
      <c r="AR18" s="147"/>
      <c r="AS18" s="147"/>
      <c r="AT18" s="147"/>
      <c r="AU18" s="147"/>
      <c r="AV18" s="147"/>
      <c r="AW18" s="147"/>
      <c r="AX18" s="147"/>
      <c r="AY18" s="147"/>
      <c r="AZ18" s="147"/>
      <c r="BA18" s="147"/>
      <c r="BB18" s="147"/>
      <c r="BC18" s="147"/>
      <c r="BD18" s="147"/>
      <c r="BE18" s="147"/>
      <c r="BF18" s="147"/>
      <c r="BG18" s="147"/>
      <c r="BH18" s="147"/>
      <c r="BI18" s="147"/>
      <c r="BJ18" s="147"/>
      <c r="BK18" s="147"/>
      <c r="BL18" s="147"/>
      <c r="BM18" s="147"/>
    </row>
    <row r="19" spans="1:65" ht="21" customHeight="1" x14ac:dyDescent="0.15">
      <c r="A19" s="147"/>
      <c r="B19" s="147"/>
      <c r="C19" s="147"/>
      <c r="D19" s="147"/>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I19" s="147"/>
      <c r="AJ19" s="147"/>
      <c r="AK19" s="147"/>
      <c r="AL19" s="147"/>
      <c r="AM19" s="147"/>
      <c r="AN19" s="147"/>
      <c r="AO19" s="147"/>
      <c r="AP19" s="147"/>
      <c r="AQ19" s="147"/>
      <c r="AR19" s="147"/>
      <c r="AS19" s="147"/>
      <c r="AT19" s="147"/>
      <c r="AU19" s="147"/>
      <c r="AV19" s="147"/>
      <c r="AW19" s="147"/>
      <c r="AX19" s="147"/>
      <c r="AY19" s="147"/>
      <c r="AZ19" s="147"/>
      <c r="BA19" s="147"/>
      <c r="BB19" s="147"/>
      <c r="BC19" s="147"/>
      <c r="BD19" s="147"/>
      <c r="BE19" s="147"/>
      <c r="BF19" s="147"/>
      <c r="BG19" s="147"/>
      <c r="BH19" s="147"/>
      <c r="BI19" s="147"/>
      <c r="BJ19" s="147"/>
      <c r="BK19" s="147"/>
      <c r="BL19" s="147"/>
      <c r="BM19" s="147"/>
    </row>
    <row r="20" spans="1:65" ht="11.25" customHeight="1" x14ac:dyDescent="0.15">
      <c r="A20" s="147"/>
      <c r="B20" s="147"/>
      <c r="C20" s="147"/>
      <c r="D20" s="147"/>
      <c r="E20" s="147"/>
      <c r="F20" s="147"/>
      <c r="G20" s="147"/>
      <c r="H20" s="147"/>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I20" s="147"/>
      <c r="AJ20" s="147"/>
      <c r="AK20" s="147"/>
      <c r="AL20" s="147"/>
      <c r="AM20" s="147"/>
      <c r="AN20" s="147"/>
      <c r="AO20" s="147"/>
      <c r="AP20" s="147"/>
      <c r="AQ20" s="147"/>
      <c r="AR20" s="147"/>
      <c r="AS20" s="147"/>
      <c r="AT20" s="147"/>
      <c r="AU20" s="147"/>
      <c r="AV20" s="147"/>
      <c r="AW20" s="147"/>
      <c r="AX20" s="147"/>
      <c r="AY20" s="147"/>
      <c r="AZ20" s="147"/>
      <c r="BA20" s="147"/>
      <c r="BB20" s="147"/>
      <c r="BC20" s="147"/>
      <c r="BD20" s="147"/>
      <c r="BE20" s="147"/>
      <c r="BF20" s="147"/>
      <c r="BG20" s="147"/>
      <c r="BH20" s="147"/>
      <c r="BI20" s="147"/>
      <c r="BJ20" s="147"/>
      <c r="BK20" s="147"/>
      <c r="BL20" s="147"/>
      <c r="BM20" s="147"/>
    </row>
    <row r="21" spans="1:65" ht="45.75" customHeight="1" x14ac:dyDescent="0.15">
      <c r="A21" s="6">
        <v>1</v>
      </c>
      <c r="B21" s="6"/>
      <c r="C21" s="6"/>
      <c r="D21" s="417" t="s">
        <v>180</v>
      </c>
      <c r="E21" s="417"/>
      <c r="F21" s="417"/>
      <c r="G21" s="417"/>
      <c r="H21" s="417"/>
      <c r="I21" s="417"/>
      <c r="J21" s="417"/>
      <c r="K21" s="6"/>
      <c r="M21" s="20" t="s">
        <v>69</v>
      </c>
      <c r="N21" s="646">
        <f>'実績報告書（開催後提出書類）'!N26:T26</f>
        <v>0</v>
      </c>
      <c r="O21" s="646"/>
      <c r="P21" s="646"/>
      <c r="Q21" s="646"/>
      <c r="R21" s="646"/>
      <c r="S21" s="646"/>
      <c r="T21" s="646"/>
      <c r="U21" s="417" t="s">
        <v>68</v>
      </c>
      <c r="V21" s="417"/>
      <c r="W21" s="417"/>
      <c r="X21" s="417"/>
      <c r="AI21" s="6">
        <v>1</v>
      </c>
      <c r="AJ21" s="6"/>
      <c r="AK21" s="6"/>
      <c r="AL21" s="417" t="s">
        <v>180</v>
      </c>
      <c r="AM21" s="417"/>
      <c r="AN21" s="417"/>
      <c r="AO21" s="417"/>
      <c r="AP21" s="417"/>
      <c r="AQ21" s="417"/>
      <c r="AR21" s="417"/>
      <c r="AS21" s="6"/>
      <c r="AU21" s="20" t="s">
        <v>69</v>
      </c>
      <c r="AV21" s="684">
        <f>'実績報告書（開催後提出書類）'!AR26:AX26</f>
        <v>0</v>
      </c>
      <c r="AW21" s="684"/>
      <c r="AX21" s="684"/>
      <c r="AY21" s="684"/>
      <c r="AZ21" s="684"/>
      <c r="BA21" s="684"/>
      <c r="BB21" s="684"/>
      <c r="BC21" s="147" t="s">
        <v>68</v>
      </c>
      <c r="BD21" s="147"/>
      <c r="BE21" s="147"/>
      <c r="BF21" s="147"/>
    </row>
    <row r="22" spans="1:65" ht="21" customHeight="1" x14ac:dyDescent="0.15">
      <c r="A22" s="147"/>
      <c r="B22" s="147"/>
      <c r="C22" s="147"/>
      <c r="D22" s="147"/>
      <c r="E22" s="147"/>
      <c r="F22" s="147"/>
      <c r="G22" s="147"/>
      <c r="H22" s="147"/>
      <c r="I22" s="147"/>
      <c r="J22" s="147"/>
      <c r="K22" s="147"/>
      <c r="L22" s="147"/>
      <c r="M22" s="147"/>
      <c r="N22" s="147"/>
      <c r="O22" s="147"/>
      <c r="P22" s="147"/>
      <c r="Q22" s="147"/>
      <c r="R22" s="147"/>
      <c r="S22" s="147"/>
      <c r="T22" s="147"/>
      <c r="U22" s="147"/>
      <c r="V22" s="147"/>
      <c r="W22" s="147"/>
      <c r="AI22" s="147"/>
      <c r="AJ22" s="147"/>
      <c r="AK22" s="147"/>
      <c r="AL22" s="147"/>
      <c r="AM22" s="147"/>
      <c r="AN22" s="147"/>
      <c r="AO22" s="147"/>
      <c r="AP22" s="147"/>
      <c r="AQ22" s="147"/>
      <c r="AR22" s="147"/>
      <c r="AS22" s="147"/>
      <c r="AT22" s="147"/>
      <c r="AU22" s="147"/>
      <c r="AV22" s="147"/>
      <c r="AW22" s="147"/>
      <c r="AX22" s="147"/>
      <c r="AY22" s="147"/>
      <c r="AZ22" s="147"/>
      <c r="BA22" s="147"/>
      <c r="BB22" s="147"/>
      <c r="BC22" s="147"/>
      <c r="BD22" s="147"/>
      <c r="BE22" s="147"/>
    </row>
    <row r="23" spans="1:65" ht="21" customHeight="1" x14ac:dyDescent="0.15">
      <c r="A23" s="6">
        <v>2</v>
      </c>
      <c r="B23" s="6"/>
      <c r="C23" s="6"/>
      <c r="D23" s="417" t="s">
        <v>129</v>
      </c>
      <c r="E23" s="417"/>
      <c r="F23" s="417"/>
      <c r="G23" s="417"/>
      <c r="H23" s="417"/>
      <c r="I23" s="417"/>
      <c r="J23" s="417"/>
      <c r="K23" s="6"/>
      <c r="L23" s="6"/>
      <c r="M23" s="6"/>
      <c r="N23" s="6"/>
      <c r="O23" s="6"/>
      <c r="P23" s="6"/>
      <c r="Q23" s="6"/>
      <c r="R23" s="6"/>
      <c r="S23" s="6"/>
      <c r="T23" s="6"/>
      <c r="U23" s="6"/>
      <c r="V23" s="6"/>
      <c r="W23" s="6"/>
      <c r="AI23" s="6">
        <v>2</v>
      </c>
      <c r="AJ23" s="6"/>
      <c r="AK23" s="6"/>
      <c r="AL23" s="417" t="s">
        <v>129</v>
      </c>
      <c r="AM23" s="417"/>
      <c r="AN23" s="417"/>
      <c r="AO23" s="417"/>
      <c r="AP23" s="417"/>
      <c r="AQ23" s="417"/>
      <c r="AR23" s="417"/>
      <c r="AS23" s="6"/>
      <c r="AT23" s="6"/>
      <c r="AU23" s="6"/>
      <c r="AV23" s="6"/>
      <c r="AW23" s="6"/>
      <c r="AX23" s="6"/>
      <c r="AY23" s="6"/>
      <c r="AZ23" s="6"/>
      <c r="BA23" s="6"/>
      <c r="BB23" s="6"/>
      <c r="BC23" s="6"/>
      <c r="BD23" s="6"/>
      <c r="BE23" s="6"/>
    </row>
    <row r="24" spans="1:65" ht="21" customHeight="1" x14ac:dyDescent="0.15">
      <c r="A24" s="248"/>
      <c r="B24" s="248"/>
      <c r="C24" s="248"/>
      <c r="D24" s="248"/>
      <c r="E24" s="248"/>
      <c r="F24" s="248"/>
      <c r="G24" s="248"/>
      <c r="H24" s="248"/>
      <c r="I24" s="248"/>
      <c r="J24" s="248"/>
      <c r="K24" s="248"/>
      <c r="L24" s="248"/>
      <c r="M24" s="248"/>
      <c r="N24" s="248"/>
      <c r="O24" s="248"/>
      <c r="P24" s="248"/>
      <c r="Q24" s="248"/>
      <c r="R24" s="248"/>
      <c r="S24" s="248"/>
      <c r="T24" s="248"/>
      <c r="U24" s="248"/>
      <c r="V24" s="248"/>
      <c r="W24" s="248"/>
      <c r="AI24" s="248"/>
      <c r="AJ24" s="248"/>
      <c r="AK24" s="248"/>
      <c r="AL24" s="248"/>
      <c r="AM24" s="248"/>
      <c r="AN24" s="248"/>
      <c r="AO24" s="248"/>
      <c r="AP24" s="248"/>
      <c r="AQ24" s="248"/>
      <c r="AR24" s="248"/>
      <c r="AS24" s="248"/>
      <c r="AT24" s="248"/>
      <c r="AU24" s="248"/>
      <c r="AV24" s="248"/>
      <c r="AW24" s="248"/>
      <c r="AX24" s="248"/>
      <c r="AY24" s="248"/>
      <c r="AZ24" s="248"/>
      <c r="BA24" s="248"/>
      <c r="BB24" s="248"/>
      <c r="BC24" s="248"/>
      <c r="BD24" s="248"/>
      <c r="BE24" s="248"/>
    </row>
    <row r="25" spans="1:65" ht="42" customHeight="1" x14ac:dyDescent="0.15">
      <c r="A25" s="269"/>
      <c r="B25" s="392" t="s">
        <v>130</v>
      </c>
      <c r="C25" s="393"/>
      <c r="D25" s="393"/>
      <c r="E25" s="393"/>
      <c r="F25" s="393"/>
      <c r="G25" s="393"/>
      <c r="H25" s="393"/>
      <c r="I25" s="393"/>
      <c r="J25" s="393"/>
      <c r="K25" s="394"/>
      <c r="L25" s="24"/>
      <c r="M25" s="540"/>
      <c r="N25" s="540"/>
      <c r="O25" s="540"/>
      <c r="P25" s="540"/>
      <c r="Q25" s="540"/>
      <c r="R25" s="540"/>
      <c r="S25" s="540"/>
      <c r="T25" s="395" t="s">
        <v>131</v>
      </c>
      <c r="U25" s="395"/>
      <c r="V25" s="17"/>
      <c r="W25" s="540"/>
      <c r="X25" s="540"/>
      <c r="Y25" s="540"/>
      <c r="Z25" s="540"/>
      <c r="AA25" s="540"/>
      <c r="AB25" s="540"/>
      <c r="AC25" s="540"/>
      <c r="AD25" s="21" t="s">
        <v>132</v>
      </c>
      <c r="AE25" s="58"/>
      <c r="AF25" s="6"/>
      <c r="AI25" s="269"/>
      <c r="AJ25" s="392" t="s">
        <v>130</v>
      </c>
      <c r="AK25" s="393"/>
      <c r="AL25" s="393"/>
      <c r="AM25" s="393"/>
      <c r="AN25" s="393"/>
      <c r="AO25" s="393"/>
      <c r="AP25" s="393"/>
      <c r="AQ25" s="393"/>
      <c r="AR25" s="393"/>
      <c r="AS25" s="394"/>
      <c r="AT25" s="24"/>
      <c r="AU25" s="395"/>
      <c r="AV25" s="395"/>
      <c r="AW25" s="395"/>
      <c r="AX25" s="395"/>
      <c r="AY25" s="395"/>
      <c r="AZ25" s="395"/>
      <c r="BA25" s="395"/>
      <c r="BB25" s="395" t="s">
        <v>131</v>
      </c>
      <c r="BC25" s="395"/>
      <c r="BD25" s="17"/>
      <c r="BE25" s="395"/>
      <c r="BF25" s="395"/>
      <c r="BG25" s="395"/>
      <c r="BH25" s="395"/>
      <c r="BI25" s="395"/>
      <c r="BJ25" s="395"/>
      <c r="BK25" s="395"/>
      <c r="BL25" s="21" t="s">
        <v>132</v>
      </c>
      <c r="BM25" s="27"/>
    </row>
    <row r="26" spans="1:65" ht="42" customHeight="1" x14ac:dyDescent="0.15">
      <c r="A26" s="269"/>
      <c r="B26" s="392" t="s">
        <v>133</v>
      </c>
      <c r="C26" s="393"/>
      <c r="D26" s="393"/>
      <c r="E26" s="393"/>
      <c r="F26" s="393"/>
      <c r="G26" s="393"/>
      <c r="H26" s="393"/>
      <c r="I26" s="393"/>
      <c r="J26" s="393"/>
      <c r="K26" s="394"/>
      <c r="L26" s="24"/>
      <c r="M26" s="395" t="s">
        <v>134</v>
      </c>
      <c r="N26" s="395"/>
      <c r="O26" s="395"/>
      <c r="P26" s="395"/>
      <c r="Q26" s="19" t="s">
        <v>135</v>
      </c>
      <c r="R26" s="395" t="s">
        <v>136</v>
      </c>
      <c r="S26" s="395"/>
      <c r="T26" s="395"/>
      <c r="U26" s="395"/>
      <c r="V26" s="19" t="s">
        <v>91</v>
      </c>
      <c r="W26" s="19" t="s">
        <v>137</v>
      </c>
      <c r="X26" s="540"/>
      <c r="Y26" s="540"/>
      <c r="Z26" s="540"/>
      <c r="AA26" s="540"/>
      <c r="AB26" s="540"/>
      <c r="AC26" s="540"/>
      <c r="AD26" s="21" t="s">
        <v>138</v>
      </c>
      <c r="AE26" s="58"/>
      <c r="AF26" s="6"/>
      <c r="AI26" s="269"/>
      <c r="AJ26" s="392" t="s">
        <v>133</v>
      </c>
      <c r="AK26" s="393"/>
      <c r="AL26" s="393"/>
      <c r="AM26" s="393"/>
      <c r="AN26" s="393"/>
      <c r="AO26" s="393"/>
      <c r="AP26" s="393"/>
      <c r="AQ26" s="393"/>
      <c r="AR26" s="393"/>
      <c r="AS26" s="394"/>
      <c r="AT26" s="24"/>
      <c r="AU26" s="395" t="s">
        <v>134</v>
      </c>
      <c r="AV26" s="395"/>
      <c r="AW26" s="395"/>
      <c r="AX26" s="395"/>
      <c r="AY26" s="19" t="s">
        <v>83</v>
      </c>
      <c r="AZ26" s="395" t="s">
        <v>136</v>
      </c>
      <c r="BA26" s="395"/>
      <c r="BB26" s="395"/>
      <c r="BC26" s="395"/>
      <c r="BD26" s="19" t="s">
        <v>83</v>
      </c>
      <c r="BE26" s="19" t="s">
        <v>137</v>
      </c>
      <c r="BF26" s="395"/>
      <c r="BG26" s="395"/>
      <c r="BH26" s="395"/>
      <c r="BI26" s="395"/>
      <c r="BJ26" s="395"/>
      <c r="BK26" s="395"/>
      <c r="BL26" s="21" t="s">
        <v>138</v>
      </c>
      <c r="BM26" s="27"/>
    </row>
    <row r="27" spans="1:65" ht="42" customHeight="1" x14ac:dyDescent="0.15">
      <c r="A27" s="269"/>
      <c r="B27" s="392" t="s">
        <v>139</v>
      </c>
      <c r="C27" s="393"/>
      <c r="D27" s="393"/>
      <c r="E27" s="393"/>
      <c r="F27" s="393"/>
      <c r="G27" s="393"/>
      <c r="H27" s="393"/>
      <c r="I27" s="393"/>
      <c r="J27" s="393"/>
      <c r="K27" s="394"/>
      <c r="L27" s="653"/>
      <c r="M27" s="654"/>
      <c r="N27" s="654"/>
      <c r="O27" s="654"/>
      <c r="P27" s="654"/>
      <c r="Q27" s="654"/>
      <c r="R27" s="654"/>
      <c r="S27" s="654"/>
      <c r="T27" s="654"/>
      <c r="U27" s="654"/>
      <c r="V27" s="654"/>
      <c r="W27" s="654"/>
      <c r="X27" s="654"/>
      <c r="Y27" s="654"/>
      <c r="Z27" s="654"/>
      <c r="AA27" s="654"/>
      <c r="AB27" s="654"/>
      <c r="AC27" s="654"/>
      <c r="AD27" s="655"/>
      <c r="AE27" s="111"/>
      <c r="AI27" s="269"/>
      <c r="AJ27" s="392" t="s">
        <v>139</v>
      </c>
      <c r="AK27" s="393"/>
      <c r="AL27" s="393"/>
      <c r="AM27" s="393"/>
      <c r="AN27" s="393"/>
      <c r="AO27" s="393"/>
      <c r="AP27" s="393"/>
      <c r="AQ27" s="393"/>
      <c r="AR27" s="393"/>
      <c r="AS27" s="394"/>
      <c r="AT27" s="689"/>
      <c r="AU27" s="690"/>
      <c r="AV27" s="690"/>
      <c r="AW27" s="690"/>
      <c r="AX27" s="690"/>
      <c r="AY27" s="690"/>
      <c r="AZ27" s="690"/>
      <c r="BA27" s="690"/>
      <c r="BB27" s="690"/>
      <c r="BC27" s="690"/>
      <c r="BD27" s="690"/>
      <c r="BE27" s="690"/>
      <c r="BF27" s="690"/>
      <c r="BG27" s="690"/>
      <c r="BH27" s="690"/>
      <c r="BI27" s="690"/>
      <c r="BJ27" s="690"/>
      <c r="BK27" s="690"/>
      <c r="BL27" s="691"/>
    </row>
    <row r="28" spans="1:65" ht="32.25" customHeight="1" x14ac:dyDescent="0.15">
      <c r="A28" s="269"/>
      <c r="B28" s="650" t="s">
        <v>140</v>
      </c>
      <c r="C28" s="651"/>
      <c r="D28" s="651"/>
      <c r="E28" s="651"/>
      <c r="F28" s="651"/>
      <c r="G28" s="651"/>
      <c r="H28" s="651"/>
      <c r="I28" s="651"/>
      <c r="J28" s="651"/>
      <c r="K28" s="652"/>
      <c r="L28" s="656"/>
      <c r="M28" s="657"/>
      <c r="N28" s="657"/>
      <c r="O28" s="657"/>
      <c r="P28" s="657"/>
      <c r="Q28" s="657"/>
      <c r="R28" s="657"/>
      <c r="S28" s="657"/>
      <c r="T28" s="657"/>
      <c r="U28" s="657"/>
      <c r="V28" s="657"/>
      <c r="W28" s="657"/>
      <c r="X28" s="657"/>
      <c r="Y28" s="657"/>
      <c r="Z28" s="657"/>
      <c r="AA28" s="657"/>
      <c r="AB28" s="657"/>
      <c r="AC28" s="657"/>
      <c r="AD28" s="658"/>
      <c r="AE28" s="111"/>
      <c r="AI28" s="269"/>
      <c r="AJ28" s="650" t="s">
        <v>140</v>
      </c>
      <c r="AK28" s="651"/>
      <c r="AL28" s="651"/>
      <c r="AM28" s="651"/>
      <c r="AN28" s="651"/>
      <c r="AO28" s="651"/>
      <c r="AP28" s="651"/>
      <c r="AQ28" s="651"/>
      <c r="AR28" s="651"/>
      <c r="AS28" s="652"/>
      <c r="AT28" s="692"/>
      <c r="AU28" s="693"/>
      <c r="AV28" s="693"/>
      <c r="AW28" s="693"/>
      <c r="AX28" s="693"/>
      <c r="AY28" s="693"/>
      <c r="AZ28" s="693"/>
      <c r="BA28" s="693"/>
      <c r="BB28" s="693"/>
      <c r="BC28" s="693"/>
      <c r="BD28" s="693"/>
      <c r="BE28" s="693"/>
      <c r="BF28" s="693"/>
      <c r="BG28" s="693"/>
      <c r="BH28" s="693"/>
      <c r="BI28" s="693"/>
      <c r="BJ28" s="693"/>
      <c r="BK28" s="693"/>
      <c r="BL28" s="694"/>
    </row>
    <row r="29" spans="1:65" ht="47.25" customHeight="1" x14ac:dyDescent="0.15">
      <c r="A29" s="269"/>
      <c r="B29" s="643" t="s">
        <v>141</v>
      </c>
      <c r="C29" s="644"/>
      <c r="D29" s="644"/>
      <c r="E29" s="644"/>
      <c r="F29" s="644"/>
      <c r="G29" s="644"/>
      <c r="H29" s="644"/>
      <c r="I29" s="644"/>
      <c r="J29" s="644"/>
      <c r="K29" s="645"/>
      <c r="L29" s="647"/>
      <c r="M29" s="648"/>
      <c r="N29" s="648"/>
      <c r="O29" s="648"/>
      <c r="P29" s="648"/>
      <c r="Q29" s="648"/>
      <c r="R29" s="648"/>
      <c r="S29" s="648"/>
      <c r="T29" s="648"/>
      <c r="U29" s="648"/>
      <c r="V29" s="648"/>
      <c r="W29" s="648"/>
      <c r="X29" s="648"/>
      <c r="Y29" s="648"/>
      <c r="Z29" s="648"/>
      <c r="AA29" s="648"/>
      <c r="AB29" s="648"/>
      <c r="AC29" s="648"/>
      <c r="AD29" s="649"/>
      <c r="AE29" s="112"/>
      <c r="AI29" s="269"/>
      <c r="AJ29" s="643" t="s">
        <v>141</v>
      </c>
      <c r="AK29" s="644"/>
      <c r="AL29" s="644"/>
      <c r="AM29" s="644"/>
      <c r="AN29" s="644"/>
      <c r="AO29" s="644"/>
      <c r="AP29" s="644"/>
      <c r="AQ29" s="644"/>
      <c r="AR29" s="644"/>
      <c r="AS29" s="645"/>
      <c r="AT29" s="686"/>
      <c r="AU29" s="687"/>
      <c r="AV29" s="687"/>
      <c r="AW29" s="687"/>
      <c r="AX29" s="687"/>
      <c r="AY29" s="687"/>
      <c r="AZ29" s="687"/>
      <c r="BA29" s="687"/>
      <c r="BB29" s="687"/>
      <c r="BC29" s="687"/>
      <c r="BD29" s="687"/>
      <c r="BE29" s="687"/>
      <c r="BF29" s="687"/>
      <c r="BG29" s="687"/>
      <c r="BH29" s="687"/>
      <c r="BI29" s="687"/>
      <c r="BJ29" s="687"/>
      <c r="BK29" s="687"/>
      <c r="BL29" s="688"/>
    </row>
    <row r="30" spans="1:65" ht="21" customHeight="1" x14ac:dyDescent="0.15">
      <c r="A30" s="248" t="s">
        <v>294</v>
      </c>
      <c r="B30" s="248"/>
      <c r="C30" s="248"/>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S30" s="256" t="s">
        <v>142</v>
      </c>
      <c r="AT30" s="248"/>
      <c r="AU30" s="248"/>
      <c r="AV30" s="248"/>
      <c r="AW30" s="248"/>
      <c r="AX30" s="248"/>
      <c r="AY30" s="248"/>
      <c r="AZ30" s="248"/>
      <c r="BA30" s="248"/>
      <c r="BB30" s="248"/>
      <c r="BC30" s="248"/>
      <c r="BD30" s="248"/>
      <c r="BE30" s="248"/>
      <c r="BF30" s="248"/>
      <c r="BG30" s="248"/>
      <c r="BH30" s="248"/>
      <c r="BI30" s="248"/>
    </row>
    <row r="31" spans="1:65" x14ac:dyDescent="0.15">
      <c r="A31" s="248"/>
      <c r="B31" s="248"/>
      <c r="C31" s="248"/>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row>
    <row r="32" spans="1:65" x14ac:dyDescent="0.15">
      <c r="A32" s="248"/>
      <c r="B32" s="248"/>
      <c r="C32" s="248"/>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row>
    <row r="33" spans="1:65" customFormat="1" x14ac:dyDescent="0.15"/>
    <row r="34" spans="1:65" customFormat="1" x14ac:dyDescent="0.15"/>
    <row r="35" spans="1:65" customFormat="1" ht="18.75" customHeight="1" x14ac:dyDescent="0.15"/>
    <row r="36" spans="1:65" customFormat="1" x14ac:dyDescent="0.15"/>
    <row r="37" spans="1:65" customFormat="1" ht="24" customHeight="1" x14ac:dyDescent="0.15">
      <c r="A37" t="s">
        <v>179</v>
      </c>
      <c r="AI37" t="s">
        <v>179</v>
      </c>
    </row>
    <row r="38" spans="1:65" customFormat="1" x14ac:dyDescent="0.15"/>
    <row r="39" spans="1:65" customFormat="1" ht="29.25" customHeight="1" x14ac:dyDescent="0.15">
      <c r="A39" s="665" t="s">
        <v>152</v>
      </c>
      <c r="B39" s="666"/>
      <c r="C39" s="666"/>
      <c r="D39" s="666"/>
      <c r="E39" s="666"/>
      <c r="F39" s="666"/>
      <c r="G39" s="666"/>
      <c r="H39" s="666"/>
      <c r="I39" s="666"/>
      <c r="J39" s="666"/>
      <c r="K39" s="666"/>
      <c r="L39" s="666"/>
      <c r="M39" s="666"/>
      <c r="N39" s="666"/>
      <c r="O39" s="666"/>
      <c r="P39" s="666"/>
      <c r="Q39" s="666"/>
      <c r="R39" s="666"/>
      <c r="S39" s="666"/>
      <c r="T39" s="666"/>
      <c r="U39" s="666"/>
      <c r="V39" s="666"/>
      <c r="W39" s="666"/>
      <c r="X39" s="666"/>
      <c r="Y39" s="666"/>
      <c r="Z39" s="666"/>
      <c r="AA39" s="666"/>
      <c r="AB39" s="667"/>
      <c r="AC39" s="309" t="s">
        <v>153</v>
      </c>
      <c r="AD39" s="310"/>
      <c r="AE39" s="311"/>
      <c r="AF39" s="113"/>
      <c r="AJ39" s="306" t="s">
        <v>152</v>
      </c>
      <c r="AK39" s="307"/>
      <c r="AL39" s="307"/>
      <c r="AM39" s="307"/>
      <c r="AN39" s="307"/>
      <c r="AO39" s="307"/>
      <c r="AP39" s="307"/>
      <c r="AQ39" s="307"/>
      <c r="AR39" s="307"/>
      <c r="AS39" s="307"/>
      <c r="AT39" s="307"/>
      <c r="AU39" s="307"/>
      <c r="AV39" s="307"/>
      <c r="AW39" s="307"/>
      <c r="AX39" s="307"/>
      <c r="AY39" s="307"/>
      <c r="AZ39" s="307"/>
      <c r="BA39" s="307"/>
      <c r="BB39" s="307"/>
      <c r="BC39" s="307"/>
      <c r="BD39" s="307"/>
      <c r="BE39" s="307"/>
      <c r="BF39" s="307"/>
      <c r="BG39" s="307"/>
      <c r="BH39" s="307"/>
      <c r="BI39" s="307"/>
      <c r="BJ39" s="308"/>
      <c r="BK39" s="309" t="s">
        <v>153</v>
      </c>
      <c r="BL39" s="310"/>
      <c r="BM39" s="311"/>
    </row>
    <row r="40" spans="1:65" customFormat="1" ht="30" customHeight="1" x14ac:dyDescent="0.15">
      <c r="A40" s="668" t="s">
        <v>245</v>
      </c>
      <c r="B40" s="669"/>
      <c r="C40" s="669"/>
      <c r="D40" s="669"/>
      <c r="E40" s="669"/>
      <c r="F40" s="669"/>
      <c r="G40" s="669"/>
      <c r="H40" s="669"/>
      <c r="I40" s="669"/>
      <c r="J40" s="669"/>
      <c r="K40" s="669"/>
      <c r="L40" s="669"/>
      <c r="M40" s="669"/>
      <c r="N40" s="669"/>
      <c r="O40" s="669"/>
      <c r="P40" s="669"/>
      <c r="Q40" s="669"/>
      <c r="R40" s="669"/>
      <c r="S40" s="669"/>
      <c r="T40" s="669"/>
      <c r="U40" s="669"/>
      <c r="V40" s="669"/>
      <c r="W40" s="669"/>
      <c r="X40" s="669"/>
      <c r="Y40" s="669"/>
      <c r="Z40" s="669"/>
      <c r="AA40" s="669"/>
      <c r="AB40" s="670"/>
      <c r="AC40" s="298" t="s">
        <v>159</v>
      </c>
      <c r="AD40" s="299"/>
      <c r="AE40" s="300"/>
      <c r="AF40" s="117"/>
      <c r="AJ40" s="295" t="s">
        <v>245</v>
      </c>
      <c r="AK40" s="296"/>
      <c r="AL40" s="296"/>
      <c r="AM40" s="296"/>
      <c r="AN40" s="296"/>
      <c r="AO40" s="296"/>
      <c r="AP40" s="296"/>
      <c r="AQ40" s="296"/>
      <c r="AR40" s="296"/>
      <c r="AS40" s="296"/>
      <c r="AT40" s="296"/>
      <c r="AU40" s="296"/>
      <c r="AV40" s="296"/>
      <c r="AW40" s="296"/>
      <c r="AX40" s="296"/>
      <c r="AY40" s="296"/>
      <c r="AZ40" s="296"/>
      <c r="BA40" s="296"/>
      <c r="BB40" s="296"/>
      <c r="BC40" s="296"/>
      <c r="BD40" s="296"/>
      <c r="BE40" s="296"/>
      <c r="BF40" s="296"/>
      <c r="BG40" s="296"/>
      <c r="BH40" s="296"/>
      <c r="BI40" s="296"/>
      <c r="BJ40" s="297"/>
      <c r="BK40" s="367" t="s">
        <v>155</v>
      </c>
      <c r="BL40" s="368"/>
      <c r="BM40" s="369"/>
    </row>
    <row r="41" spans="1:65" customFormat="1" ht="26.25" customHeight="1" x14ac:dyDescent="0.15">
      <c r="A41" s="370" t="s">
        <v>161</v>
      </c>
      <c r="B41" s="371"/>
      <c r="C41" s="371"/>
      <c r="D41" s="675" t="s">
        <v>183</v>
      </c>
      <c r="E41" s="675"/>
      <c r="F41" s="675"/>
      <c r="G41" s="675"/>
      <c r="H41" s="675"/>
      <c r="I41" s="675"/>
      <c r="J41" s="675"/>
      <c r="K41" s="675"/>
      <c r="L41" s="675"/>
      <c r="M41" s="675"/>
      <c r="N41" s="675"/>
      <c r="O41" s="675"/>
      <c r="P41" s="675"/>
      <c r="Q41" s="675"/>
      <c r="R41" s="675"/>
      <c r="S41" s="675"/>
      <c r="T41" s="675"/>
      <c r="U41" s="675"/>
      <c r="V41" s="675"/>
      <c r="W41" s="675"/>
      <c r="X41" s="675"/>
      <c r="Y41" s="675"/>
      <c r="Z41" s="675"/>
      <c r="AA41" s="675"/>
      <c r="AB41" s="676"/>
      <c r="AC41" s="278" t="s">
        <v>159</v>
      </c>
      <c r="AD41" s="279"/>
      <c r="AE41" s="280"/>
      <c r="AF41" s="2"/>
      <c r="AJ41" s="52"/>
      <c r="AK41" s="2" t="s">
        <v>156</v>
      </c>
      <c r="AL41" s="109"/>
      <c r="AM41" s="276" t="s">
        <v>183</v>
      </c>
      <c r="AN41" s="276"/>
      <c r="AO41" s="276"/>
      <c r="AP41" s="276"/>
      <c r="AQ41" s="276"/>
      <c r="AR41" s="276"/>
      <c r="AS41" s="276"/>
      <c r="AT41" s="276"/>
      <c r="AU41" s="276"/>
      <c r="AV41" s="276"/>
      <c r="AW41" s="276"/>
      <c r="AX41" s="276"/>
      <c r="AY41" s="276"/>
      <c r="AZ41" s="276"/>
      <c r="BA41" s="276"/>
      <c r="BB41" s="276"/>
      <c r="BC41" s="276"/>
      <c r="BD41" s="276"/>
      <c r="BE41" s="276"/>
      <c r="BF41" s="276"/>
      <c r="BG41" s="276"/>
      <c r="BH41" s="276"/>
      <c r="BI41" s="276"/>
      <c r="BJ41" s="277"/>
      <c r="BK41" s="370" t="s">
        <v>155</v>
      </c>
      <c r="BL41" s="371"/>
      <c r="BM41" s="372"/>
    </row>
    <row r="42" spans="1:65" customFormat="1" ht="26.25" customHeight="1" x14ac:dyDescent="0.15">
      <c r="A42" s="671" t="s">
        <v>158</v>
      </c>
      <c r="B42" s="672"/>
      <c r="C42" s="672"/>
      <c r="D42" s="677" t="s">
        <v>299</v>
      </c>
      <c r="E42" s="677"/>
      <c r="F42" s="677"/>
      <c r="G42" s="677"/>
      <c r="H42" s="677"/>
      <c r="I42" s="677"/>
      <c r="J42" s="677"/>
      <c r="K42" s="677"/>
      <c r="L42" s="677"/>
      <c r="M42" s="677"/>
      <c r="N42" s="677"/>
      <c r="O42" s="677"/>
      <c r="P42" s="677"/>
      <c r="Q42" s="677"/>
      <c r="R42" s="677"/>
      <c r="S42" s="677"/>
      <c r="T42" s="677"/>
      <c r="U42" s="677"/>
      <c r="V42" s="677"/>
      <c r="W42" s="677"/>
      <c r="X42" s="677"/>
      <c r="Y42" s="677"/>
      <c r="Z42" s="677"/>
      <c r="AA42" s="677"/>
      <c r="AB42" s="678"/>
      <c r="AC42" s="659" t="s">
        <v>159</v>
      </c>
      <c r="AD42" s="660"/>
      <c r="AE42" s="661"/>
      <c r="AF42" s="2"/>
      <c r="AJ42" s="52"/>
      <c r="AK42" s="2" t="s">
        <v>158</v>
      </c>
      <c r="AM42" s="170" t="s">
        <v>299</v>
      </c>
      <c r="AN42" s="170"/>
      <c r="AO42" s="170"/>
      <c r="AP42" s="170"/>
      <c r="AQ42" s="170"/>
      <c r="AR42" s="170"/>
      <c r="AS42" s="170"/>
      <c r="AT42" s="170"/>
      <c r="AU42" s="170"/>
      <c r="AV42" s="170"/>
      <c r="AW42" s="170"/>
      <c r="AX42" s="170"/>
      <c r="AY42" s="170"/>
      <c r="AZ42" s="170"/>
      <c r="BA42" s="170"/>
      <c r="BB42" s="170"/>
      <c r="BC42" s="170"/>
      <c r="BD42" s="170"/>
      <c r="BE42" s="170"/>
      <c r="BF42" s="170"/>
      <c r="BG42" s="170"/>
      <c r="BH42" s="170"/>
      <c r="BI42" s="170"/>
      <c r="BJ42" s="286"/>
      <c r="BK42" s="370" t="s">
        <v>155</v>
      </c>
      <c r="BL42" s="371"/>
      <c r="BM42" s="372"/>
    </row>
    <row r="43" spans="1:65" customFormat="1" ht="59.25" customHeight="1" x14ac:dyDescent="0.15">
      <c r="A43" s="673"/>
      <c r="B43" s="674"/>
      <c r="C43" s="674"/>
      <c r="D43" s="679" t="s">
        <v>300</v>
      </c>
      <c r="E43" s="679"/>
      <c r="F43" s="679"/>
      <c r="G43" s="679"/>
      <c r="H43" s="679"/>
      <c r="I43" s="679"/>
      <c r="J43" s="679"/>
      <c r="K43" s="679"/>
      <c r="L43" s="679"/>
      <c r="M43" s="679"/>
      <c r="N43" s="679"/>
      <c r="O43" s="679"/>
      <c r="P43" s="679"/>
      <c r="Q43" s="679"/>
      <c r="R43" s="679"/>
      <c r="S43" s="679"/>
      <c r="T43" s="679"/>
      <c r="U43" s="679"/>
      <c r="V43" s="679"/>
      <c r="W43" s="679"/>
      <c r="X43" s="679"/>
      <c r="Y43" s="679"/>
      <c r="Z43" s="679"/>
      <c r="AA43" s="679"/>
      <c r="AB43" s="680"/>
      <c r="AC43" s="662"/>
      <c r="AD43" s="663"/>
      <c r="AE43" s="664"/>
      <c r="AF43" s="2"/>
      <c r="AJ43" s="303"/>
      <c r="AK43" s="304"/>
      <c r="AL43" s="304"/>
      <c r="AM43" s="276" t="s">
        <v>301</v>
      </c>
      <c r="AN43" s="276"/>
      <c r="AO43" s="276"/>
      <c r="AP43" s="276"/>
      <c r="AQ43" s="276"/>
      <c r="AR43" s="276"/>
      <c r="AS43" s="276"/>
      <c r="AT43" s="276"/>
      <c r="AU43" s="276"/>
      <c r="AV43" s="276"/>
      <c r="AW43" s="276"/>
      <c r="AX43" s="276"/>
      <c r="AY43" s="276"/>
      <c r="AZ43" s="276"/>
      <c r="BA43" s="276"/>
      <c r="BB43" s="276"/>
      <c r="BC43" s="276"/>
      <c r="BD43" s="276"/>
      <c r="BE43" s="276"/>
      <c r="BF43" s="276"/>
      <c r="BG43" s="276"/>
      <c r="BH43" s="276"/>
      <c r="BI43" s="276"/>
      <c r="BJ43" s="277"/>
      <c r="BK43" s="303"/>
      <c r="BL43" s="304"/>
      <c r="BM43" s="305"/>
    </row>
    <row r="44" spans="1:65" s="50" customFormat="1" ht="30" customHeight="1" x14ac:dyDescent="0.15">
      <c r="A44" s="114" t="s">
        <v>169</v>
      </c>
      <c r="B44" s="115"/>
      <c r="C44" s="115"/>
      <c r="D44" s="115"/>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6"/>
      <c r="AC44" s="273" t="s">
        <v>159</v>
      </c>
      <c r="AD44" s="274"/>
      <c r="AE44" s="275"/>
      <c r="AF44" s="117"/>
      <c r="AJ44" s="270" t="s">
        <v>169</v>
      </c>
      <c r="AK44" s="271"/>
      <c r="AL44" s="271"/>
      <c r="AM44" s="271"/>
      <c r="AN44" s="271"/>
      <c r="AO44" s="271"/>
      <c r="AP44" s="271"/>
      <c r="AQ44" s="271"/>
      <c r="AR44" s="271"/>
      <c r="AS44" s="271"/>
      <c r="AT44" s="271"/>
      <c r="AU44" s="271"/>
      <c r="AV44" s="271"/>
      <c r="AW44" s="271"/>
      <c r="AX44" s="271"/>
      <c r="AY44" s="271"/>
      <c r="AZ44" s="271"/>
      <c r="BA44" s="271"/>
      <c r="BB44" s="271"/>
      <c r="BC44" s="271"/>
      <c r="BD44" s="271"/>
      <c r="BE44" s="271"/>
      <c r="BF44" s="271"/>
      <c r="BG44" s="271"/>
      <c r="BH44" s="271"/>
      <c r="BI44" s="271"/>
      <c r="BJ44" s="272"/>
      <c r="BK44" s="379" t="s">
        <v>155</v>
      </c>
      <c r="BL44" s="380"/>
      <c r="BM44" s="381"/>
    </row>
  </sheetData>
  <sheetProtection formatCells="0"/>
  <mergeCells count="122">
    <mergeCell ref="AM43:BJ43"/>
    <mergeCell ref="BK43:BM43"/>
    <mergeCell ref="AJ44:BJ44"/>
    <mergeCell ref="BK44:BM44"/>
    <mergeCell ref="AJ40:BJ40"/>
    <mergeCell ref="BK40:BM40"/>
    <mergeCell ref="AM41:BJ41"/>
    <mergeCell ref="BK41:BM41"/>
    <mergeCell ref="AM42:BJ42"/>
    <mergeCell ref="BK42:BM42"/>
    <mergeCell ref="AJ43:AL43"/>
    <mergeCell ref="AJ29:AS29"/>
    <mergeCell ref="AT29:BL29"/>
    <mergeCell ref="AS30:BI30"/>
    <mergeCell ref="AJ39:BJ39"/>
    <mergeCell ref="BK39:BM39"/>
    <mergeCell ref="AI22:BE22"/>
    <mergeCell ref="AL23:AR23"/>
    <mergeCell ref="AI24:BE24"/>
    <mergeCell ref="AI25:AI29"/>
    <mergeCell ref="AJ25:AS25"/>
    <mergeCell ref="AU25:BA25"/>
    <mergeCell ref="BB25:BC25"/>
    <mergeCell ref="BE25:BK25"/>
    <mergeCell ref="AJ26:AS26"/>
    <mergeCell ref="AU26:AX26"/>
    <mergeCell ref="AZ26:BC26"/>
    <mergeCell ref="BF26:BK26"/>
    <mergeCell ref="AJ27:AS27"/>
    <mergeCell ref="AT27:BL27"/>
    <mergeCell ref="AJ28:AS28"/>
    <mergeCell ref="AT28:BL28"/>
    <mergeCell ref="AI18:BM20"/>
    <mergeCell ref="AL21:AR21"/>
    <mergeCell ref="AV21:BB21"/>
    <mergeCell ref="BC21:BF21"/>
    <mergeCell ref="AI13:BM13"/>
    <mergeCell ref="AI14:BM14"/>
    <mergeCell ref="AI15:BM15"/>
    <mergeCell ref="AI16:AJ16"/>
    <mergeCell ref="AK16:AL16"/>
    <mergeCell ref="AN16:AO16"/>
    <mergeCell ref="AQ16:AR16"/>
    <mergeCell ref="AS16:AV16"/>
    <mergeCell ref="AW16:AY16"/>
    <mergeCell ref="AZ16:BM16"/>
    <mergeCell ref="AI7:AX7"/>
    <mergeCell ref="AR10:AT12"/>
    <mergeCell ref="AU10:AY10"/>
    <mergeCell ref="AZ10:BL10"/>
    <mergeCell ref="AU11:AY11"/>
    <mergeCell ref="AZ11:BL11"/>
    <mergeCell ref="AU12:AY12"/>
    <mergeCell ref="AZ12:BL12"/>
    <mergeCell ref="AI17:AR17"/>
    <mergeCell ref="AI1:BE1"/>
    <mergeCell ref="BC3:BD3"/>
    <mergeCell ref="BE3:BF3"/>
    <mergeCell ref="BH3:BI3"/>
    <mergeCell ref="BK3:BL3"/>
    <mergeCell ref="A16:B16"/>
    <mergeCell ref="A13:AF13"/>
    <mergeCell ref="A14:AF14"/>
    <mergeCell ref="A15:AF15"/>
    <mergeCell ref="A1:W1"/>
    <mergeCell ref="A6:P6"/>
    <mergeCell ref="J10:L12"/>
    <mergeCell ref="M10:Q10"/>
    <mergeCell ref="R10:AD10"/>
    <mergeCell ref="M11:Q11"/>
    <mergeCell ref="R11:AD11"/>
    <mergeCell ref="M12:Q12"/>
    <mergeCell ref="R12:AD12"/>
    <mergeCell ref="U3:V3"/>
    <mergeCell ref="W3:X3"/>
    <mergeCell ref="AC3:AD3"/>
    <mergeCell ref="Z3:AA3"/>
    <mergeCell ref="A7:P7"/>
    <mergeCell ref="AI6:AX6"/>
    <mergeCell ref="M25:S25"/>
    <mergeCell ref="W25:AC25"/>
    <mergeCell ref="L27:AD27"/>
    <mergeCell ref="L28:AD28"/>
    <mergeCell ref="AC39:AE39"/>
    <mergeCell ref="AC40:AE40"/>
    <mergeCell ref="AC44:AE44"/>
    <mergeCell ref="AC41:AE41"/>
    <mergeCell ref="AC42:AE42"/>
    <mergeCell ref="AC43:AE43"/>
    <mergeCell ref="A39:AB39"/>
    <mergeCell ref="A40:AB40"/>
    <mergeCell ref="A41:C41"/>
    <mergeCell ref="A42:C42"/>
    <mergeCell ref="A43:C43"/>
    <mergeCell ref="D41:AB41"/>
    <mergeCell ref="D42:AB42"/>
    <mergeCell ref="D43:AB43"/>
    <mergeCell ref="A30:AE32"/>
    <mergeCell ref="A18:AF20"/>
    <mergeCell ref="B29:K29"/>
    <mergeCell ref="T25:U25"/>
    <mergeCell ref="C16:D16"/>
    <mergeCell ref="F16:G16"/>
    <mergeCell ref="I16:J16"/>
    <mergeCell ref="A17:J17"/>
    <mergeCell ref="N21:T21"/>
    <mergeCell ref="A22:W22"/>
    <mergeCell ref="U21:X21"/>
    <mergeCell ref="D21:J21"/>
    <mergeCell ref="D23:J23"/>
    <mergeCell ref="A24:W24"/>
    <mergeCell ref="A25:A29"/>
    <mergeCell ref="K16:O16"/>
    <mergeCell ref="S16:AF16"/>
    <mergeCell ref="L29:AD29"/>
    <mergeCell ref="M26:P26"/>
    <mergeCell ref="B25:K25"/>
    <mergeCell ref="B26:K26"/>
    <mergeCell ref="B27:K27"/>
    <mergeCell ref="B28:K28"/>
    <mergeCell ref="R26:U26"/>
    <mergeCell ref="X26:AC26"/>
  </mergeCells>
  <phoneticPr fontId="11"/>
  <printOptions horizontalCentered="1"/>
  <pageMargins left="0.70866141732283472" right="0.70866141732283472" top="0.74803149606299213" bottom="0.74803149606299213" header="0.31496062992125984" footer="0.31496062992125984"/>
  <pageSetup paperSize="9" scale="96" fitToHeight="0" orientation="portrait" r:id="rId1"/>
  <rowBreaks count="1" manualBreakCount="1">
    <brk id="32" max="16383" man="1"/>
  </rowBreaks>
  <colBreaks count="1" manualBreakCount="1">
    <brk id="3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交付申請書（開催前提出書類）</vt:lpstr>
      <vt:lpstr>実績報告書（開催後提出書類）</vt:lpstr>
      <vt:lpstr>(付表5-3)県外参加者名簿</vt:lpstr>
      <vt:lpstr>請求書</vt:lpstr>
      <vt:lpstr>'交付申請書（開催前提出書類）'!Print_Area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梅林　まさみ</dc:creator>
  <cp:lastModifiedBy>ビューロー コンベンション</cp:lastModifiedBy>
  <cp:lastPrinted>2026-04-13T00:22:10Z</cp:lastPrinted>
  <dcterms:created xsi:type="dcterms:W3CDTF">2011-03-17T01:41:06Z</dcterms:created>
  <dcterms:modified xsi:type="dcterms:W3CDTF">2026-04-13T00:25:38Z</dcterms:modified>
</cp:coreProperties>
</file>